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105" windowWidth="14160" windowHeight="11640" activeTab="0"/>
  </bookViews>
  <sheets>
    <sheet name="пр.7" sheetId="1" r:id="rId1"/>
  </sheets>
  <definedNames>
    <definedName name="_xlnm.Print_Titles" localSheetId="0">'пр.7'!$10:$10</definedName>
    <definedName name="_xlnm.Print_Area" localSheetId="0">'пр.7'!$A$1:$G$37</definedName>
  </definedNames>
  <calcPr fullCalcOnLoad="1"/>
</workbook>
</file>

<file path=xl/sharedStrings.xml><?xml version="1.0" encoding="utf-8"?>
<sst xmlns="http://schemas.openxmlformats.org/spreadsheetml/2006/main" count="43" uniqueCount="43">
  <si>
    <t>п/п</t>
  </si>
  <si>
    <t>Наименования объекта</t>
  </si>
  <si>
    <t>I.</t>
  </si>
  <si>
    <t>III.</t>
  </si>
  <si>
    <t>Объем финансирования, тыс.руб.*</t>
  </si>
  <si>
    <t>в том числе:</t>
  </si>
  <si>
    <t xml:space="preserve">за счет городского бюджета </t>
  </si>
  <si>
    <t>Субсидии на финансирование областной долгосрочной целевой программы "Развитие автомобильных дорог в Псковской области на период 2011-2015 годы". Ремонт, капитальный ремонт, строительство и реконструкция автмобильных дорог местного значения, расположенных в границах поселений и городских округов области, включая ПИР</t>
  </si>
  <si>
    <t>ул. Р.Люксембург (от ул. М.Горького до ул. Народной)</t>
  </si>
  <si>
    <t>ул. Вокзальная (от ул. Я.Фабрициуса до Октябрьского пр.)</t>
  </si>
  <si>
    <t>пл. Героев Десантников</t>
  </si>
  <si>
    <t>Ремонт и капитальный ремонт улиц г. Пскова из бюджета города Пскова</t>
  </si>
  <si>
    <t>План ремонта и капитального ремонта улиц и дворовых территорий г. Пскова на 2012 год</t>
  </si>
  <si>
    <t xml:space="preserve">ДЦП "Благоустройство дворовых территорий" муниципального образования "Город Псков" на 2011-2013 годы. </t>
  </si>
  <si>
    <t>Разработка проектно-сметной документации на ремонт улично-дорожной сети г. Пскова на 2012 г.</t>
  </si>
  <si>
    <t>Горизонтальная разметка</t>
  </si>
  <si>
    <t>II.</t>
  </si>
  <si>
    <t xml:space="preserve">Ремонт дворовых территорий и проездов </t>
  </si>
  <si>
    <t xml:space="preserve">Разработка рабочей документации на благоустройство дворовых территорий в г. Пскове в 2012 г. </t>
  </si>
  <si>
    <t>Благоустройство дворовой территории по 
ул. Алёхина, 2, 4, 6 (кредиторская задолженность)</t>
  </si>
  <si>
    <t xml:space="preserve">  </t>
  </si>
  <si>
    <t>Ремонт Площади Победы</t>
  </si>
  <si>
    <t>Ремонт покрытия моста 50-летия Октября</t>
  </si>
  <si>
    <t xml:space="preserve">Ремонт покрытия Ольгинского моста </t>
  </si>
  <si>
    <t>Ремонт покрытия Крестовского путепровода</t>
  </si>
  <si>
    <t>За счет субсидии на капитальный ремонт и ремонт автодорог общего пользования администрацтивных центров субъектам РФ за счет остатка субсидии из средств федерального бюджета на 01.01.2012</t>
  </si>
  <si>
    <t>Субсидии на финансирование областной долгосрочной целевой программы "Развитие автомобильных дорог в Псковской области на период   2011-2015 годы". Капитальный  ремонт и ремонт дворовых территорий многоквартирных домов, проездов к дворовым территориям многоквартирных домов населенных пунктов области</t>
  </si>
  <si>
    <t>IV.</t>
  </si>
  <si>
    <t>V.</t>
  </si>
  <si>
    <t>ВСЕГО на дороги и дворовые территории:</t>
  </si>
  <si>
    <t>Городские средства на ремонт дорог</t>
  </si>
  <si>
    <t>в т.ч.</t>
  </si>
  <si>
    <t>Приложение 7</t>
  </si>
  <si>
    <t xml:space="preserve">Субсидии на капитальный ремонт и ремонт автодорог общего пользования администрацтив-ных центров субъектам РФ </t>
  </si>
  <si>
    <t>ДЦП
областные</t>
  </si>
  <si>
    <t>ДЦП
городские</t>
  </si>
  <si>
    <t>Изготовление отчета по инженерно-гидрологическим изысканиям по реке Черёха, ручья без названия в районе улиц Цветочная и Векшинская</t>
  </si>
  <si>
    <t>Разработка проектно-смтеной документации на ремонт улиц Цветочная, Векшинская</t>
  </si>
  <si>
    <t>ул. Кузнецкая (от пл. Героев Десантников до пл. Победы)</t>
  </si>
  <si>
    <t>от__________ №___</t>
  </si>
  <si>
    <t>к Решению Псковской городской Думы</t>
  </si>
  <si>
    <t>Расчеты по решению арбитражного суда за выполненные работы по ремонту улично-дорожной сети города Пскова (мировое соглашение)</t>
  </si>
  <si>
    <t>Глава города Пскова                                                                                           И.Н.Цецерский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</si>
</sst>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0000"/>
    <numFmt numFmtId="167" formatCode="0.0"/>
    <numFmt numFmtId="168" formatCode="#,##0.000"/>
    <numFmt numFmtId="169" formatCode="0.000000"/>
    <numFmt numFmtId="170" formatCode="0.0000000"/>
    <numFmt numFmtId="171" formatCode="0.00000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4">
    <font>
      <sz val="10"/>
      <name val="Arial"/>
      <family val="0"/>
    </font>
    <font>
      <sz val="10"/>
      <name val="Helv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sz val="26"/>
      <name val="Times New Roman"/>
      <family val="1"/>
    </font>
    <font>
      <b/>
      <sz val="26"/>
      <name val="Times New Roman"/>
      <family val="1"/>
    </font>
    <font>
      <sz val="26"/>
      <name val="Arial"/>
      <family val="2"/>
    </font>
    <font>
      <b/>
      <u val="single"/>
      <sz val="18"/>
      <name val="Times New Roman"/>
      <family val="1"/>
    </font>
    <font>
      <b/>
      <sz val="20"/>
      <name val="Times New Roman"/>
      <family val="1"/>
    </font>
    <font>
      <sz val="20"/>
      <name val="Arial"/>
      <family val="2"/>
    </font>
    <font>
      <sz val="20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4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31" fillId="0" borderId="9" applyNumberFormat="0" applyFill="0" applyAlignment="0" applyProtection="0"/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</cellStyleXfs>
  <cellXfs count="41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164" fontId="2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>
      <alignment wrapText="1"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164" fontId="3" fillId="0" borderId="0" xfId="0" applyNumberFormat="1" applyFont="1" applyFill="1" applyBorder="1" applyAlignment="1" applyProtection="1">
      <alignment vertic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vertical="center" wrapText="1"/>
      <protection/>
    </xf>
    <xf numFmtId="164" fontId="7" fillId="0" borderId="10" xfId="0" applyNumberFormat="1" applyFont="1" applyFill="1" applyBorder="1" applyAlignment="1" applyProtection="1">
      <alignment horizontal="center" vertical="center" wrapText="1"/>
      <protection/>
    </xf>
    <xf numFmtId="164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vertical="center" wrapText="1"/>
      <protection/>
    </xf>
    <xf numFmtId="164" fontId="6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2" fontId="9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Стиль 1" xfId="56"/>
    <cellStyle name="Текст предупреждения" xfId="57"/>
    <cellStyle name="Хороший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="60" zoomScaleNormal="60" zoomScalePageLayoutView="0" workbookViewId="0" topLeftCell="A31">
      <selection activeCell="B39" sqref="B39"/>
    </sheetView>
  </sheetViews>
  <sheetFormatPr defaultColWidth="9.140625" defaultRowHeight="12.75"/>
  <cols>
    <col min="1" max="1" width="6.8515625" style="1" customWidth="1"/>
    <col min="2" max="2" width="78.8515625" style="1" customWidth="1"/>
    <col min="3" max="3" width="18.8515625" style="1" customWidth="1"/>
    <col min="4" max="4" width="17.421875" style="1" customWidth="1"/>
    <col min="5" max="6" width="16.7109375" style="1" customWidth="1"/>
    <col min="7" max="7" width="26.00390625" style="1" customWidth="1"/>
    <col min="8" max="8" width="15.140625" style="1" customWidth="1"/>
    <col min="9" max="9" width="9.140625" style="1" customWidth="1"/>
    <col min="10" max="10" width="24.8515625" style="1" customWidth="1"/>
    <col min="11" max="16384" width="9.140625" style="1" customWidth="1"/>
  </cols>
  <sheetData>
    <row r="1" spans="1:7" ht="20.25" customHeight="1">
      <c r="A1" s="3"/>
      <c r="B1" s="3"/>
      <c r="C1" s="3"/>
      <c r="D1" s="37" t="s">
        <v>32</v>
      </c>
      <c r="E1" s="37"/>
      <c r="F1" s="37"/>
      <c r="G1" s="37"/>
    </row>
    <row r="2" spans="1:7" ht="20.25">
      <c r="A2" s="3"/>
      <c r="B2" s="3"/>
      <c r="C2" s="3"/>
      <c r="D2" s="37" t="s">
        <v>40</v>
      </c>
      <c r="E2" s="37"/>
      <c r="F2" s="37"/>
      <c r="G2" s="37"/>
    </row>
    <row r="3" spans="1:7" ht="20.25">
      <c r="A3" s="3"/>
      <c r="B3" s="3"/>
      <c r="C3" s="3"/>
      <c r="D3" s="37" t="s">
        <v>39</v>
      </c>
      <c r="E3" s="37"/>
      <c r="F3" s="37"/>
      <c r="G3" s="37"/>
    </row>
    <row r="4" spans="1:7" ht="20.25">
      <c r="A4" s="3"/>
      <c r="B4" s="3"/>
      <c r="C4" s="3"/>
      <c r="D4" s="3"/>
      <c r="E4" s="25"/>
      <c r="F4" s="25"/>
      <c r="G4" s="25"/>
    </row>
    <row r="5" spans="1:7" ht="20.25">
      <c r="A5" s="3"/>
      <c r="B5" s="3"/>
      <c r="C5" s="3"/>
      <c r="D5" s="3"/>
      <c r="E5" s="4"/>
      <c r="F5" s="12"/>
      <c r="G5" s="12"/>
    </row>
    <row r="6" spans="1:7" s="26" customFormat="1" ht="26.25">
      <c r="A6" s="28" t="s">
        <v>12</v>
      </c>
      <c r="B6" s="28"/>
      <c r="C6" s="28"/>
      <c r="D6" s="28"/>
      <c r="E6" s="28"/>
      <c r="F6" s="29"/>
      <c r="G6" s="29"/>
    </row>
    <row r="7" spans="1:7" ht="20.25">
      <c r="A7" s="13"/>
      <c r="B7" s="13"/>
      <c r="C7" s="13"/>
      <c r="D7" s="13"/>
      <c r="E7" s="13"/>
      <c r="F7" s="14"/>
      <c r="G7" s="14"/>
    </row>
    <row r="8" spans="1:7" ht="17.25" customHeight="1">
      <c r="A8" s="30" t="s">
        <v>0</v>
      </c>
      <c r="B8" s="30" t="s">
        <v>1</v>
      </c>
      <c r="C8" s="32" t="s">
        <v>4</v>
      </c>
      <c r="D8" s="33" t="s">
        <v>5</v>
      </c>
      <c r="E8" s="34"/>
      <c r="F8" s="34"/>
      <c r="G8" s="35"/>
    </row>
    <row r="9" spans="1:7" ht="166.5" customHeight="1">
      <c r="A9" s="30"/>
      <c r="B9" s="30"/>
      <c r="C9" s="32"/>
      <c r="D9" s="20" t="s">
        <v>34</v>
      </c>
      <c r="E9" s="20" t="s">
        <v>6</v>
      </c>
      <c r="F9" s="20" t="s">
        <v>35</v>
      </c>
      <c r="G9" s="20" t="s">
        <v>33</v>
      </c>
    </row>
    <row r="10" spans="1:7" ht="20.25">
      <c r="A10" s="21">
        <v>1</v>
      </c>
      <c r="B10" s="21">
        <v>2</v>
      </c>
      <c r="C10" s="20">
        <v>3</v>
      </c>
      <c r="D10" s="20">
        <v>4</v>
      </c>
      <c r="E10" s="20">
        <v>5</v>
      </c>
      <c r="F10" s="21">
        <v>6</v>
      </c>
      <c r="G10" s="21">
        <v>7</v>
      </c>
    </row>
    <row r="11" spans="1:10" ht="39" customHeight="1">
      <c r="A11" s="20"/>
      <c r="B11" s="24" t="s">
        <v>29</v>
      </c>
      <c r="C11" s="18">
        <f>C12+C13+C24+C30+C33+C34</f>
        <v>155378.023</v>
      </c>
      <c r="D11" s="18">
        <f>D12+D33</f>
        <v>115080</v>
      </c>
      <c r="E11" s="18">
        <f>E13+E24</f>
        <v>24007.042</v>
      </c>
      <c r="F11" s="18">
        <f>F30</f>
        <v>15467.958</v>
      </c>
      <c r="G11" s="18">
        <f>G34</f>
        <v>823.023</v>
      </c>
      <c r="H11" s="5"/>
      <c r="J11" s="5"/>
    </row>
    <row r="12" spans="1:10" s="2" customFormat="1" ht="149.25" customHeight="1">
      <c r="A12" s="39" t="s">
        <v>2</v>
      </c>
      <c r="B12" s="17" t="s">
        <v>7</v>
      </c>
      <c r="C12" s="18">
        <f>D12</f>
        <v>55272.14399999999</v>
      </c>
      <c r="D12" s="18">
        <f>SUM(D15:D23)</f>
        <v>55272.14399999999</v>
      </c>
      <c r="E12" s="18"/>
      <c r="F12" s="18"/>
      <c r="G12" s="16"/>
      <c r="H12" s="15"/>
      <c r="J12" s="15"/>
    </row>
    <row r="13" spans="1:8" s="2" customFormat="1" ht="31.5" customHeight="1">
      <c r="A13" s="40"/>
      <c r="B13" s="17" t="s">
        <v>30</v>
      </c>
      <c r="C13" s="18">
        <f>E13</f>
        <v>10078.198</v>
      </c>
      <c r="D13" s="18"/>
      <c r="E13" s="18">
        <f>SUM(E15:E23)</f>
        <v>10078.198</v>
      </c>
      <c r="F13" s="18"/>
      <c r="G13" s="18"/>
      <c r="H13" s="15"/>
    </row>
    <row r="14" spans="1:8" ht="26.25" customHeight="1">
      <c r="A14" s="20"/>
      <c r="B14" s="22" t="s">
        <v>31</v>
      </c>
      <c r="C14" s="19"/>
      <c r="D14" s="19"/>
      <c r="E14" s="19"/>
      <c r="F14" s="19"/>
      <c r="G14" s="20"/>
      <c r="H14" s="5"/>
    </row>
    <row r="15" spans="1:7" ht="28.5" customHeight="1">
      <c r="A15" s="20">
        <v>1</v>
      </c>
      <c r="B15" s="22" t="s">
        <v>8</v>
      </c>
      <c r="C15" s="19">
        <v>9010</v>
      </c>
      <c r="D15" s="19">
        <f>C15</f>
        <v>9010</v>
      </c>
      <c r="E15" s="19"/>
      <c r="F15" s="19"/>
      <c r="G15" s="16"/>
    </row>
    <row r="16" spans="1:7" ht="27" customHeight="1">
      <c r="A16" s="20">
        <f>A15+1</f>
        <v>2</v>
      </c>
      <c r="B16" s="22" t="s">
        <v>9</v>
      </c>
      <c r="C16" s="19">
        <f>D16+E16</f>
        <v>16400.336000000003</v>
      </c>
      <c r="D16" s="19">
        <v>9322.138</v>
      </c>
      <c r="E16" s="19">
        <v>7078.198</v>
      </c>
      <c r="F16" s="19"/>
      <c r="G16" s="16"/>
    </row>
    <row r="17" spans="1:7" ht="45" customHeight="1">
      <c r="A17" s="20">
        <f aca="true" t="shared" si="0" ref="A17:A22">A16+1</f>
        <v>3</v>
      </c>
      <c r="B17" s="22" t="s">
        <v>14</v>
      </c>
      <c r="C17" s="19">
        <f>D17+E17+F17+G17</f>
        <v>8639.03</v>
      </c>
      <c r="D17" s="19">
        <v>8639.03</v>
      </c>
      <c r="E17" s="19"/>
      <c r="F17" s="19"/>
      <c r="G17" s="16"/>
    </row>
    <row r="18" spans="1:7" ht="45.75" customHeight="1">
      <c r="A18" s="20">
        <f t="shared" si="0"/>
        <v>4</v>
      </c>
      <c r="B18" s="22" t="s">
        <v>38</v>
      </c>
      <c r="C18" s="19">
        <v>2976</v>
      </c>
      <c r="D18" s="19">
        <f>C18</f>
        <v>2976</v>
      </c>
      <c r="E18" s="19"/>
      <c r="F18" s="19"/>
      <c r="G18" s="16"/>
    </row>
    <row r="19" spans="1:7" ht="25.5" customHeight="1">
      <c r="A19" s="20">
        <f t="shared" si="0"/>
        <v>5</v>
      </c>
      <c r="B19" s="22" t="s">
        <v>22</v>
      </c>
      <c r="C19" s="19">
        <f>D19+E19+F19+G19</f>
        <v>2854.236</v>
      </c>
      <c r="D19" s="19">
        <v>2854.236</v>
      </c>
      <c r="E19" s="19"/>
      <c r="F19" s="19"/>
      <c r="G19" s="16"/>
    </row>
    <row r="20" spans="1:7" ht="27" customHeight="1">
      <c r="A20" s="20">
        <f t="shared" si="0"/>
        <v>6</v>
      </c>
      <c r="B20" s="22" t="s">
        <v>23</v>
      </c>
      <c r="C20" s="19">
        <f>D20+E20+F20+G20</f>
        <v>3767.532</v>
      </c>
      <c r="D20" s="19">
        <v>3767.532</v>
      </c>
      <c r="E20" s="19"/>
      <c r="F20" s="19"/>
      <c r="G20" s="16"/>
    </row>
    <row r="21" spans="1:7" ht="27" customHeight="1">
      <c r="A21" s="20">
        <f t="shared" si="0"/>
        <v>7</v>
      </c>
      <c r="B21" s="22" t="s">
        <v>24</v>
      </c>
      <c r="C21" s="19">
        <f>D21+E21+F21+G21</f>
        <v>4823.208</v>
      </c>
      <c r="D21" s="19">
        <v>4823.208</v>
      </c>
      <c r="E21" s="19"/>
      <c r="F21" s="19"/>
      <c r="G21" s="16"/>
    </row>
    <row r="22" spans="1:7" ht="23.25" customHeight="1">
      <c r="A22" s="20">
        <f t="shared" si="0"/>
        <v>8</v>
      </c>
      <c r="B22" s="22" t="s">
        <v>21</v>
      </c>
      <c r="C22" s="19">
        <v>10310</v>
      </c>
      <c r="D22" s="19">
        <f>C22</f>
        <v>10310</v>
      </c>
      <c r="E22" s="19"/>
      <c r="F22" s="19"/>
      <c r="G22" s="16"/>
    </row>
    <row r="23" spans="1:7" ht="30.75" customHeight="1">
      <c r="A23" s="20">
        <v>9</v>
      </c>
      <c r="B23" s="22" t="s">
        <v>10</v>
      </c>
      <c r="C23" s="19">
        <f>D23+E23</f>
        <v>6570</v>
      </c>
      <c r="D23" s="19">
        <v>3570</v>
      </c>
      <c r="E23" s="19">
        <v>3000</v>
      </c>
      <c r="F23" s="19"/>
      <c r="G23" s="16"/>
    </row>
    <row r="24" spans="1:7" s="2" customFormat="1" ht="40.5">
      <c r="A24" s="16" t="s">
        <v>16</v>
      </c>
      <c r="B24" s="17" t="s">
        <v>11</v>
      </c>
      <c r="C24" s="18">
        <f>SUM(C25:C29)</f>
        <v>13928.844000000001</v>
      </c>
      <c r="D24" s="18"/>
      <c r="E24" s="18">
        <f>SUM(E25:E29)</f>
        <v>13928.844000000001</v>
      </c>
      <c r="F24" s="18"/>
      <c r="G24" s="16"/>
    </row>
    <row r="25" spans="1:7" s="2" customFormat="1" ht="60.75" customHeight="1">
      <c r="A25" s="20">
        <v>1</v>
      </c>
      <c r="B25" s="22" t="s">
        <v>36</v>
      </c>
      <c r="C25" s="19">
        <v>97</v>
      </c>
      <c r="D25" s="19"/>
      <c r="E25" s="19">
        <f>C25</f>
        <v>97</v>
      </c>
      <c r="F25" s="19"/>
      <c r="G25" s="16"/>
    </row>
    <row r="26" spans="1:7" s="2" customFormat="1" ht="40.5" customHeight="1">
      <c r="A26" s="20">
        <f>A25+1</f>
        <v>2</v>
      </c>
      <c r="B26" s="22" t="s">
        <v>37</v>
      </c>
      <c r="C26" s="19">
        <v>100</v>
      </c>
      <c r="D26" s="19"/>
      <c r="E26" s="19">
        <f>C26</f>
        <v>100</v>
      </c>
      <c r="F26" s="19"/>
      <c r="G26" s="16"/>
    </row>
    <row r="27" spans="1:10" s="2" customFormat="1" ht="23.25" customHeight="1">
      <c r="A27" s="20">
        <f>A26+1</f>
        <v>3</v>
      </c>
      <c r="B27" s="22" t="s">
        <v>15</v>
      </c>
      <c r="C27" s="19">
        <v>5313.312</v>
      </c>
      <c r="D27" s="19"/>
      <c r="E27" s="19">
        <v>5313.312</v>
      </c>
      <c r="F27" s="19"/>
      <c r="G27" s="16"/>
      <c r="J27" s="15"/>
    </row>
    <row r="28" spans="1:7" s="2" customFormat="1" ht="40.5">
      <c r="A28" s="20">
        <f>A27+1</f>
        <v>4</v>
      </c>
      <c r="B28" s="22" t="s">
        <v>19</v>
      </c>
      <c r="C28" s="19">
        <f aca="true" t="shared" si="1" ref="C28:C34">D28+E28+F28+G28</f>
        <v>2086.102</v>
      </c>
      <c r="D28" s="19"/>
      <c r="E28" s="19">
        <v>2086.102</v>
      </c>
      <c r="F28" s="19"/>
      <c r="G28" s="16"/>
    </row>
    <row r="29" spans="1:7" s="2" customFormat="1" ht="60.75">
      <c r="A29" s="20">
        <f>A28+1</f>
        <v>5</v>
      </c>
      <c r="B29" s="22" t="s">
        <v>41</v>
      </c>
      <c r="C29" s="19">
        <v>6332.43</v>
      </c>
      <c r="D29" s="19"/>
      <c r="E29" s="19">
        <f>C29</f>
        <v>6332.43</v>
      </c>
      <c r="F29" s="19"/>
      <c r="G29" s="16"/>
    </row>
    <row r="30" spans="1:7" ht="60.75">
      <c r="A30" s="16" t="s">
        <v>3</v>
      </c>
      <c r="B30" s="17" t="s">
        <v>13</v>
      </c>
      <c r="C30" s="18">
        <f t="shared" si="1"/>
        <v>15467.958</v>
      </c>
      <c r="D30" s="18"/>
      <c r="E30" s="18"/>
      <c r="F30" s="18">
        <f>F31+F32</f>
        <v>15467.958</v>
      </c>
      <c r="G30" s="16"/>
    </row>
    <row r="31" spans="1:10" ht="45" customHeight="1">
      <c r="A31" s="20">
        <v>1</v>
      </c>
      <c r="B31" s="22" t="s">
        <v>18</v>
      </c>
      <c r="C31" s="19">
        <f t="shared" si="1"/>
        <v>9816.861</v>
      </c>
      <c r="D31" s="19"/>
      <c r="E31" s="19"/>
      <c r="F31" s="19">
        <v>9816.861</v>
      </c>
      <c r="G31" s="20"/>
      <c r="J31" s="5"/>
    </row>
    <row r="32" spans="1:7" ht="24.75" customHeight="1">
      <c r="A32" s="20">
        <v>2</v>
      </c>
      <c r="B32" s="22" t="s">
        <v>17</v>
      </c>
      <c r="C32" s="19">
        <f t="shared" si="1"/>
        <v>5651.097</v>
      </c>
      <c r="D32" s="19"/>
      <c r="E32" s="19"/>
      <c r="F32" s="19">
        <v>5651.097</v>
      </c>
      <c r="G32" s="20"/>
    </row>
    <row r="33" spans="1:7" s="2" customFormat="1" ht="139.5" customHeight="1">
      <c r="A33" s="16" t="s">
        <v>27</v>
      </c>
      <c r="B33" s="17" t="s">
        <v>26</v>
      </c>
      <c r="C33" s="18">
        <v>59807.856</v>
      </c>
      <c r="D33" s="18">
        <f>C33</f>
        <v>59807.856</v>
      </c>
      <c r="E33" s="18"/>
      <c r="F33" s="18"/>
      <c r="G33" s="16"/>
    </row>
    <row r="34" spans="1:7" ht="88.5" customHeight="1">
      <c r="A34" s="16" t="s">
        <v>28</v>
      </c>
      <c r="B34" s="17" t="s">
        <v>25</v>
      </c>
      <c r="C34" s="18">
        <f t="shared" si="1"/>
        <v>823.023</v>
      </c>
      <c r="D34" s="23"/>
      <c r="E34" s="23"/>
      <c r="F34" s="19"/>
      <c r="G34" s="18">
        <v>823.023</v>
      </c>
    </row>
    <row r="35" spans="1:7" ht="27" customHeight="1">
      <c r="A35" s="31"/>
      <c r="B35" s="31"/>
      <c r="C35" s="31"/>
      <c r="D35" s="31"/>
      <c r="E35" s="31"/>
      <c r="F35" s="31"/>
      <c r="G35" s="31"/>
    </row>
    <row r="36" spans="1:7" ht="27" customHeight="1">
      <c r="A36" s="38" t="s">
        <v>42</v>
      </c>
      <c r="B36" s="38"/>
      <c r="C36" s="38"/>
      <c r="D36" s="38"/>
      <c r="E36" s="38"/>
      <c r="F36" s="38"/>
      <c r="G36" s="38"/>
    </row>
    <row r="37" spans="1:7" ht="14.25" customHeight="1">
      <c r="A37" s="36"/>
      <c r="B37" s="36"/>
      <c r="C37" s="36"/>
      <c r="D37" s="36"/>
      <c r="E37" s="36"/>
      <c r="F37" s="36"/>
      <c r="G37" s="36"/>
    </row>
    <row r="38" spans="1:7" ht="33">
      <c r="A38" s="3"/>
      <c r="B38" s="8"/>
      <c r="C38" s="11"/>
      <c r="D38" s="10"/>
      <c r="E38" s="11"/>
      <c r="F38" s="27"/>
      <c r="G38" s="27"/>
    </row>
    <row r="39" spans="2:6" ht="33">
      <c r="B39" s="9"/>
      <c r="C39" s="7"/>
      <c r="D39" s="11"/>
      <c r="E39" s="11"/>
      <c r="F39" s="7"/>
    </row>
    <row r="40" spans="2:6" ht="33">
      <c r="B40" s="6"/>
      <c r="C40" s="7"/>
      <c r="D40" s="7"/>
      <c r="E40" s="7"/>
      <c r="F40" s="7"/>
    </row>
    <row r="41" spans="3:4" ht="15.75">
      <c r="C41" s="5"/>
      <c r="D41" s="5"/>
    </row>
    <row r="42" spans="3:4" ht="15.75">
      <c r="C42" s="5"/>
      <c r="D42" s="5"/>
    </row>
    <row r="43" spans="3:4" ht="15.75">
      <c r="C43" s="5"/>
      <c r="D43" s="5"/>
    </row>
    <row r="44" spans="3:4" ht="15.75">
      <c r="C44" s="5"/>
      <c r="D44" s="5"/>
    </row>
    <row r="45" spans="3:4" ht="15.75">
      <c r="C45" s="5"/>
      <c r="D45" s="5"/>
    </row>
    <row r="46" ht="15.75">
      <c r="D46" s="5"/>
    </row>
    <row r="48" ht="15.75">
      <c r="B48" s="1" t="s">
        <v>20</v>
      </c>
    </row>
  </sheetData>
  <sheetProtection/>
  <mergeCells count="13">
    <mergeCell ref="D1:G1"/>
    <mergeCell ref="D2:G2"/>
    <mergeCell ref="D3:G3"/>
    <mergeCell ref="A36:G36"/>
    <mergeCell ref="A12:A13"/>
    <mergeCell ref="F38:G38"/>
    <mergeCell ref="A6:G6"/>
    <mergeCell ref="B8:B9"/>
    <mergeCell ref="A35:G35"/>
    <mergeCell ref="C8:C9"/>
    <mergeCell ref="D8:G8"/>
    <mergeCell ref="A8:A9"/>
    <mergeCell ref="A37:G37"/>
  </mergeCells>
  <printOptions horizontalCentered="1"/>
  <pageMargins left="0.15" right="0.2755905511811024" top="0.1968503937007874" bottom="0.1968503937007874" header="0" footer="0"/>
  <pageSetup fitToHeight="2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</dc:creator>
  <cp:keywords/>
  <dc:description/>
  <cp:lastModifiedBy>User</cp:lastModifiedBy>
  <cp:lastPrinted>2012-06-13T06:53:18Z</cp:lastPrinted>
  <dcterms:created xsi:type="dcterms:W3CDTF">2010-12-01T09:16:33Z</dcterms:created>
  <dcterms:modified xsi:type="dcterms:W3CDTF">2012-06-13T06:53:19Z</dcterms:modified>
  <cp:category/>
  <cp:version/>
  <cp:contentType/>
  <cp:contentStatus/>
</cp:coreProperties>
</file>