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5" sheetId="1" r:id="rId1"/>
  </sheets>
  <definedNames>
    <definedName name="fff">#REF!</definedName>
    <definedName name="jjj" localSheetId="0">'пр.5'!$A$6:$M$8</definedName>
    <definedName name="jjj">#REF!</definedName>
    <definedName name="ssa">#REF!</definedName>
    <definedName name="_xlnm.Print_Titles" localSheetId="0">'пр.5'!$A:$M,'пр.5'!$6:$8</definedName>
    <definedName name="_xlnm.Print_Area" localSheetId="0">'пр.5'!$A$1:$N$44</definedName>
  </definedNames>
  <calcPr fullCalcOnLoad="1"/>
</workbook>
</file>

<file path=xl/sharedStrings.xml><?xml version="1.0" encoding="utf-8"?>
<sst xmlns="http://schemas.openxmlformats.org/spreadsheetml/2006/main" count="199" uniqueCount="94">
  <si>
    <t xml:space="preserve">                                                                                                                                                                                      к Решению Псковской городской Думы</t>
  </si>
  <si>
    <t xml:space="preserve">                                                                                                                                                                                     от __________________ № _______</t>
  </si>
  <si>
    <t>№№    п/п</t>
  </si>
  <si>
    <t>Наименование программы</t>
  </si>
  <si>
    <t>Срок действия, годы</t>
  </si>
  <si>
    <t>в том числе:</t>
  </si>
  <si>
    <t>Ответственные исполнители</t>
  </si>
  <si>
    <t>феде- ральный   бюджет</t>
  </si>
  <si>
    <t>областной              бюджет</t>
  </si>
  <si>
    <t>городской       бюджет</t>
  </si>
  <si>
    <t>внебюд-     жетные средства</t>
  </si>
  <si>
    <t>Муниципальная целевая программа "Профилактика преступлений и иных правонарушений в муниципальном образовании "Город Псков" на 2009-2012 годы</t>
  </si>
  <si>
    <t>2009-2012</t>
  </si>
  <si>
    <t>-</t>
  </si>
  <si>
    <t>УВД по г.Пскову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</si>
  <si>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2009-2012 годы"</t>
  </si>
  <si>
    <t>Комитет социально-экономического развития и потребительского рынка</t>
  </si>
  <si>
    <t>Долгосрочная целевая программа "Жилище" на 2010-2015 годы муниципального образования "Город Псков"</t>
  </si>
  <si>
    <t>2010-2015</t>
  </si>
  <si>
    <t>0</t>
  </si>
  <si>
    <t>Управление по учету и распределению жилой площади</t>
  </si>
  <si>
    <t>2010-2012</t>
  </si>
  <si>
    <t>Управление образования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</si>
  <si>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</si>
  <si>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Муниципальная целевая программа "Безопасность в муниципальных образовательных учреждениях" на 2009-2012 годы</t>
  </si>
  <si>
    <t>Комитет по физической культуре, спорту и делам молодежи</t>
  </si>
  <si>
    <t>Управление культуры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</si>
  <si>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гг."</t>
  </si>
  <si>
    <t>Комитет по делам гражданской обороны и предупреждению черезвычайных ситуаций</t>
  </si>
  <si>
    <t>2011-2013</t>
  </si>
  <si>
    <t>Долгосрочная целевая программа                                                "Безопасный город" муниципального образования "Город Псков" на 2011-2013 годы"</t>
  </si>
  <si>
    <t>Управление городского хозяйства</t>
  </si>
  <si>
    <t>ВСЕГО:</t>
  </si>
  <si>
    <t>*   предполагаемые объемы финансирования</t>
  </si>
  <si>
    <t>" - "  - финансирование не предусмотрено</t>
  </si>
  <si>
    <t>" 0 " - финансирование осуществляться не будет</t>
  </si>
  <si>
    <t xml:space="preserve">                                                                                                                                                                                     Приложение 5</t>
  </si>
  <si>
    <t>Тыс.руб.</t>
  </si>
  <si>
    <t>Изменения</t>
  </si>
  <si>
    <t>Долгосрочная целевая программа "Благоустройство дворовых территорий" муниципального образования "Город Псков" на 2011-2013 годы</t>
  </si>
  <si>
    <t>Долгосрочная целевая программа "Чистый город" муниципального образования "Город Псков" в 2011-2013 годах</t>
  </si>
  <si>
    <t>Долгосрочная целевая программа "Замена лифтового оборудования в жилых многоквартирных домах  муниципального образования "Город Псков" на 2011-2013 годы"</t>
  </si>
  <si>
    <t>5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</si>
  <si>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</si>
  <si>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2011-2014</t>
  </si>
  <si>
    <t>Долгосрочная целевая программа муниципального образования "Город Псков" "Школьное питание" на 2011-2013 годы"</t>
  </si>
  <si>
    <t>Примечание</t>
  </si>
  <si>
    <t>Постановление Администрации города Пскова от 15.10.2009 № 1827</t>
  </si>
  <si>
    <t>Постановление Администрации города Пскова от 17.03.2009 № 612</t>
  </si>
  <si>
    <t>Постановление Администрации города Пскова от 11.09.2009 № 1603</t>
  </si>
  <si>
    <t>Постановление Администрации города Пскова от 15.10.2009 № 1823</t>
  </si>
  <si>
    <t>Постановление Администрации города Пскова от 30.10.2009 № 1932</t>
  </si>
  <si>
    <t>Постановление Администрации города Пскова от 15.10.2009 № 1825</t>
  </si>
  <si>
    <t>Постановление Администрации города Пскова от 27.01.2011 № 70</t>
  </si>
  <si>
    <t>Постановление Администрации города Пскова от 24.02.2011 № 239</t>
  </si>
  <si>
    <t>Постановление Администрации города Пскова от 02.03.2011 № 323</t>
  </si>
  <si>
    <t>Постановление  Администрации города Пскова от 07.04.2011 № 541</t>
  </si>
  <si>
    <t>Постановление  Администрации города Пскова от 26.05.2011 № 1035</t>
  </si>
  <si>
    <t>Постановление  Администрации города Пскова от 26.07.2011 N 1550</t>
  </si>
  <si>
    <t>Перечень целевых программ, реализуемых за счет средств бюджета города Пскова в 2012 году</t>
  </si>
  <si>
    <t>2012-2014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</si>
  <si>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</si>
  <si>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Долгосрочная целевая программа "Патриотическое воспитание молодежи в г. Пскове на 2011-2013 годы"</t>
  </si>
  <si>
    <t>Постановление Администрации города Пскова от 21.07.2010 №1549</t>
  </si>
  <si>
    <t>Постановление  Администрации города Пскова от 20.10.2011 №2489</t>
  </si>
  <si>
    <t>Финанси- рование                       на 2012 год, всего</t>
  </si>
  <si>
    <t>Долгосрочная целевая программа муниципального образования "Город Псков" "Молодежь и город" на 2011-2013 годы"</t>
  </si>
  <si>
    <t>Долгосрочная целевая программа социальной поддержки инвалидов, подопечных Общественной организации инвалидов г.Пскова Всероссийского общества инвалидов, на 2009-2012 годы</t>
  </si>
  <si>
    <t>Постановление Администрации города Пскова от 10.02.2009 №210</t>
  </si>
  <si>
    <t>Общественная организация инвалидов г.Пскова Всероссийского общества инвалидов</t>
  </si>
  <si>
    <t>Ведомственная целевая программа "О содействии занятости населению в муниципальномобразовании «Город Псков»,  на 2012 год"</t>
  </si>
  <si>
    <t>Долгосрочная целевая программа муниципального образования "Город Псков" "Развитие системы образования на  2012-2014 годы "</t>
  </si>
  <si>
    <t>Долгосрочная целевая программа "Развитие садоводческих некоммерческих объединений граждан-жителей МО "Город Псков" на 2010-2012 гг."</t>
  </si>
  <si>
    <t>Постановление Администрации города Пскова от 04.10.2010 №2082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</si>
  <si>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памятнных знаков на территории муниципального образования "Город Псков" на 2011-2013 годы"</t>
  </si>
  <si>
    <t>Постановление  Администрации города Пскова от 01.09.2011 № 1915</t>
  </si>
  <si>
    <t>федеральный   бюджет</t>
  </si>
  <si>
    <t>Постановление Администрации города Пскова от 20.12.2011 №3216</t>
  </si>
  <si>
    <t>Постановление Администрации города Пскова от 30.12. 2011 №3445</t>
  </si>
  <si>
    <t>Постановление Администрации города Пскова от 05.12.2011 №2939</t>
  </si>
  <si>
    <t>Постановление  Администрации города Пскова от 12.12.2011 №3063</t>
  </si>
  <si>
    <t>Долгосрочная целевая программа "Развитие сферы "Культура" в муниципальном образовании "Город Псков" на 2012-2014 годы"</t>
  </si>
  <si>
    <t>Постановление Администрации города Пскова от 17.01. 2012 №32</t>
  </si>
  <si>
    <t xml:space="preserve">Постановление Администрации города Пскова  от 03.03.2011 № 326 </t>
  </si>
  <si>
    <t>Долгосрочная целевая программа "Развитие физической культуры и спорта муниципального образования "Город Псков" на 2010-2012 годы"</t>
  </si>
  <si>
    <t>Постановление Администрации города Пскова от 04.06.2010 № 1159</t>
  </si>
  <si>
    <t>Долгосрочная целевая программа "Профилактика терроризма и экстремизма в МО "Город Псков" 2012-2014 годы"</t>
  </si>
  <si>
    <t>Постановление Администрации города Пскова от 30.12. 2011 №3489</t>
  </si>
  <si>
    <t>Долгосрочная целевая программа "Стимулирование и поддержка деятельности товариществ собственников жилья на 2012-2014 гг."</t>
  </si>
  <si>
    <t>Постановление Администрации города Пскова  от 31.01.2012 №251</t>
  </si>
  <si>
    <t>Долгосрочная целевая программа "Совершенствование защиты населения и территории муниципального образования "Город Псков" от чрезвычайных ситуаций и техногенного характера, обеспечение пожарной безопасности и безопасности людей на водных объектах города Пскова на 2012-2014 годы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</si>
  <si>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</si>
  <si>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Глава города Пскова                                                                                                                                                                     И.Н.Цецерский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</si>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</sst>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3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right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180" fontId="6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49" fontId="27" fillId="0" borderId="0" xfId="0" applyNumberFormat="1" applyFont="1" applyFill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80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180" fontId="5" fillId="4" borderId="19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180" fontId="3" fillId="0" borderId="26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80" fontId="3" fillId="0" borderId="2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top" wrapText="1"/>
    </xf>
    <xf numFmtId="0" fontId="3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2" fontId="3" fillId="24" borderId="2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0" fontId="3" fillId="25" borderId="15" xfId="0" applyNumberFormat="1" applyFont="1" applyFill="1" applyBorder="1" applyAlignment="1">
      <alignment horizontal="center" vertical="center" wrapText="1"/>
    </xf>
    <xf numFmtId="180" fontId="30" fillId="25" borderId="10" xfId="0" applyNumberFormat="1" applyFont="1" applyFill="1" applyBorder="1" applyAlignment="1">
      <alignment horizontal="center" vertical="center" wrapText="1"/>
    </xf>
    <xf numFmtId="180" fontId="3" fillId="25" borderId="10" xfId="0" applyNumberFormat="1" applyFont="1" applyFill="1" applyBorder="1" applyAlignment="1">
      <alignment horizontal="center" vertical="center" wrapText="1"/>
    </xf>
    <xf numFmtId="180" fontId="29" fillId="25" borderId="10" xfId="0" applyNumberFormat="1" applyFont="1" applyFill="1" applyBorder="1" applyAlignment="1">
      <alignment horizontal="center" vertical="center" wrapText="1"/>
    </xf>
    <xf numFmtId="180" fontId="30" fillId="25" borderId="24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workbookViewId="0" topLeftCell="A37">
      <selection activeCell="A62" sqref="A62:IV63"/>
    </sheetView>
  </sheetViews>
  <sheetFormatPr defaultColWidth="9.140625" defaultRowHeight="12.75"/>
  <cols>
    <col min="1" max="1" width="5.28125" style="1" customWidth="1"/>
    <col min="2" max="2" width="64.57421875" style="1" customWidth="1"/>
    <col min="3" max="3" width="12.57421875" style="1" customWidth="1"/>
    <col min="4" max="4" width="15.8515625" style="1" customWidth="1"/>
    <col min="5" max="5" width="10.421875" style="26" hidden="1" customWidth="1"/>
    <col min="6" max="6" width="10.421875" style="35" hidden="1" customWidth="1"/>
    <col min="7" max="7" width="11.7109375" style="26" customWidth="1"/>
    <col min="8" max="8" width="10.57421875" style="1" bestFit="1" customWidth="1"/>
    <col min="9" max="9" width="10.57421875" style="1" hidden="1" customWidth="1"/>
    <col min="10" max="10" width="9.00390625" style="1" hidden="1" customWidth="1"/>
    <col min="11" max="11" width="10.57421875" style="1" customWidth="1"/>
    <col min="12" max="12" width="12.421875" style="1" customWidth="1"/>
    <col min="13" max="13" width="47.140625" style="27" customWidth="1"/>
    <col min="14" max="14" width="30.140625" style="1" customWidth="1"/>
    <col min="15" max="16384" width="9.140625" style="1" customWidth="1"/>
  </cols>
  <sheetData>
    <row r="1" spans="1:14" ht="15" customHeight="1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3" ht="28.5" customHeight="1">
      <c r="A4" s="87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3.5" thickBot="1">
      <c r="A5" s="2"/>
      <c r="B5" s="3"/>
      <c r="C5" s="3"/>
      <c r="D5" s="3"/>
      <c r="E5" s="3"/>
      <c r="F5" s="30"/>
      <c r="G5" s="3"/>
      <c r="H5" s="3"/>
      <c r="I5" s="3"/>
      <c r="J5" s="3"/>
      <c r="K5" s="3"/>
      <c r="L5" s="3"/>
      <c r="M5" s="2"/>
      <c r="N5" s="2" t="s">
        <v>37</v>
      </c>
    </row>
    <row r="6" spans="1:14" s="4" customFormat="1" ht="15.75" customHeight="1">
      <c r="A6" s="84" t="s">
        <v>2</v>
      </c>
      <c r="B6" s="82" t="s">
        <v>3</v>
      </c>
      <c r="C6" s="82" t="s">
        <v>4</v>
      </c>
      <c r="D6" s="82" t="s">
        <v>65</v>
      </c>
      <c r="E6" s="86" t="s">
        <v>5</v>
      </c>
      <c r="F6" s="86"/>
      <c r="G6" s="86"/>
      <c r="H6" s="86"/>
      <c r="I6" s="86"/>
      <c r="J6" s="86"/>
      <c r="K6" s="86"/>
      <c r="L6" s="86"/>
      <c r="M6" s="82" t="s">
        <v>6</v>
      </c>
      <c r="N6" s="80" t="s">
        <v>46</v>
      </c>
    </row>
    <row r="7" spans="1:14" s="8" customFormat="1" ht="51.75" customHeight="1">
      <c r="A7" s="85"/>
      <c r="B7" s="83"/>
      <c r="C7" s="83"/>
      <c r="D7" s="83"/>
      <c r="E7" s="6" t="s">
        <v>7</v>
      </c>
      <c r="F7" s="29" t="s">
        <v>38</v>
      </c>
      <c r="G7" s="6" t="s">
        <v>76</v>
      </c>
      <c r="H7" s="7" t="s">
        <v>8</v>
      </c>
      <c r="I7" s="72" t="s">
        <v>9</v>
      </c>
      <c r="J7" s="71" t="s">
        <v>38</v>
      </c>
      <c r="K7" s="7" t="s">
        <v>9</v>
      </c>
      <c r="L7" s="7" t="s">
        <v>10</v>
      </c>
      <c r="M7" s="83"/>
      <c r="N7" s="81"/>
    </row>
    <row r="8" spans="1:14" s="8" customFormat="1" ht="15" customHeight="1" thickBot="1">
      <c r="A8" s="9">
        <v>1</v>
      </c>
      <c r="B8" s="10">
        <v>2</v>
      </c>
      <c r="C8" s="10">
        <v>3</v>
      </c>
      <c r="D8" s="10">
        <v>4</v>
      </c>
      <c r="E8" s="11"/>
      <c r="F8" s="31"/>
      <c r="G8" s="11" t="s">
        <v>42</v>
      </c>
      <c r="H8" s="10">
        <v>6</v>
      </c>
      <c r="I8" s="10"/>
      <c r="J8" s="10"/>
      <c r="K8" s="10">
        <v>7</v>
      </c>
      <c r="L8" s="10">
        <v>8</v>
      </c>
      <c r="M8" s="42">
        <v>9</v>
      </c>
      <c r="N8" s="54">
        <v>10</v>
      </c>
    </row>
    <row r="9" spans="1:14" ht="50.25" customHeight="1">
      <c r="A9" s="43">
        <v>1</v>
      </c>
      <c r="B9" s="44" t="s">
        <v>11</v>
      </c>
      <c r="C9" s="41" t="s">
        <v>12</v>
      </c>
      <c r="D9" s="45">
        <f>I9</f>
        <v>6800</v>
      </c>
      <c r="E9" s="46" t="s">
        <v>13</v>
      </c>
      <c r="F9" s="47"/>
      <c r="G9" s="46" t="s">
        <v>13</v>
      </c>
      <c r="H9" s="41" t="s">
        <v>13</v>
      </c>
      <c r="I9" s="45">
        <f>7400-300-300</f>
        <v>6800</v>
      </c>
      <c r="J9" s="75"/>
      <c r="K9" s="67">
        <f aca="true" t="shared" si="0" ref="K9:K32">I9+J9</f>
        <v>6800</v>
      </c>
      <c r="L9" s="41">
        <v>0</v>
      </c>
      <c r="M9" s="41" t="s">
        <v>14</v>
      </c>
      <c r="N9" s="55" t="s">
        <v>47</v>
      </c>
    </row>
    <row r="10" spans="1:14" ht="47.25" customHeight="1">
      <c r="A10" s="12">
        <v>2</v>
      </c>
      <c r="B10" s="13" t="s">
        <v>15</v>
      </c>
      <c r="C10" s="5" t="s">
        <v>12</v>
      </c>
      <c r="D10" s="14">
        <f>K10</f>
        <v>6183</v>
      </c>
      <c r="E10" s="15" t="s">
        <v>13</v>
      </c>
      <c r="F10" s="32"/>
      <c r="G10" s="15" t="s">
        <v>13</v>
      </c>
      <c r="H10" s="15" t="s">
        <v>13</v>
      </c>
      <c r="I10" s="14">
        <v>6183</v>
      </c>
      <c r="J10" s="76"/>
      <c r="K10" s="14">
        <f t="shared" si="0"/>
        <v>6183</v>
      </c>
      <c r="L10" s="5" t="s">
        <v>13</v>
      </c>
      <c r="M10" s="5" t="s">
        <v>16</v>
      </c>
      <c r="N10" s="60" t="s">
        <v>49</v>
      </c>
    </row>
    <row r="11" spans="1:14" ht="47.25">
      <c r="A11" s="12">
        <v>3</v>
      </c>
      <c r="B11" s="17" t="s">
        <v>17</v>
      </c>
      <c r="C11" s="5" t="s">
        <v>18</v>
      </c>
      <c r="D11" s="14">
        <f>K11</f>
        <v>39975</v>
      </c>
      <c r="E11" s="15" t="s">
        <v>19</v>
      </c>
      <c r="F11" s="32"/>
      <c r="G11" s="15" t="s">
        <v>13</v>
      </c>
      <c r="H11" s="5" t="s">
        <v>13</v>
      </c>
      <c r="I11" s="14">
        <v>39975</v>
      </c>
      <c r="J11" s="76"/>
      <c r="K11" s="14">
        <f t="shared" si="0"/>
        <v>39975</v>
      </c>
      <c r="L11" s="5">
        <v>0</v>
      </c>
      <c r="M11" s="5" t="s">
        <v>20</v>
      </c>
      <c r="N11" s="60" t="s">
        <v>50</v>
      </c>
    </row>
    <row r="12" spans="1:14" ht="47.25" customHeight="1">
      <c r="A12" s="12">
        <v>4</v>
      </c>
      <c r="B12" s="13" t="s">
        <v>71</v>
      </c>
      <c r="C12" s="5" t="s">
        <v>60</v>
      </c>
      <c r="D12" s="14">
        <f>K12</f>
        <v>81832.09999999999</v>
      </c>
      <c r="E12" s="15" t="s">
        <v>13</v>
      </c>
      <c r="F12" s="32"/>
      <c r="G12" s="15" t="s">
        <v>13</v>
      </c>
      <c r="H12" s="5" t="s">
        <v>13</v>
      </c>
      <c r="I12" s="14">
        <v>83704.2</v>
      </c>
      <c r="J12" s="78">
        <v>-1872.1</v>
      </c>
      <c r="K12" s="14">
        <f t="shared" si="0"/>
        <v>81832.09999999999</v>
      </c>
      <c r="L12" s="5" t="s">
        <v>13</v>
      </c>
      <c r="M12" s="5" t="s">
        <v>22</v>
      </c>
      <c r="N12" s="60" t="s">
        <v>82</v>
      </c>
    </row>
    <row r="13" spans="1:14" ht="47.25">
      <c r="A13" s="12">
        <v>5</v>
      </c>
      <c r="B13" s="18" t="s">
        <v>45</v>
      </c>
      <c r="C13" s="5" t="s">
        <v>29</v>
      </c>
      <c r="D13" s="14">
        <f>H13+I13</f>
        <v>63933.4</v>
      </c>
      <c r="E13" s="14" t="s">
        <v>13</v>
      </c>
      <c r="F13" s="33"/>
      <c r="G13" s="14" t="s">
        <v>13</v>
      </c>
      <c r="H13" s="14">
        <v>41197</v>
      </c>
      <c r="I13" s="14">
        <v>22736.4</v>
      </c>
      <c r="J13" s="77"/>
      <c r="K13" s="14">
        <f t="shared" si="0"/>
        <v>22736.4</v>
      </c>
      <c r="L13" s="5">
        <v>0</v>
      </c>
      <c r="M13" s="5" t="s">
        <v>22</v>
      </c>
      <c r="N13" s="61" t="s">
        <v>58</v>
      </c>
    </row>
    <row r="14" spans="1:14" ht="48" customHeight="1">
      <c r="A14" s="12">
        <v>6</v>
      </c>
      <c r="B14" s="17" t="s">
        <v>23</v>
      </c>
      <c r="C14" s="5" t="s">
        <v>21</v>
      </c>
      <c r="D14" s="14">
        <f>K14</f>
        <v>117836.9</v>
      </c>
      <c r="E14" s="15" t="s">
        <v>13</v>
      </c>
      <c r="F14" s="32"/>
      <c r="G14" s="15" t="s">
        <v>13</v>
      </c>
      <c r="H14" s="14" t="s">
        <v>13</v>
      </c>
      <c r="I14" s="14">
        <v>117836.9</v>
      </c>
      <c r="J14" s="76"/>
      <c r="K14" s="14">
        <f t="shared" si="0"/>
        <v>117836.9</v>
      </c>
      <c r="L14" s="5" t="s">
        <v>13</v>
      </c>
      <c r="M14" s="5" t="s">
        <v>22</v>
      </c>
      <c r="N14" s="60" t="s">
        <v>52</v>
      </c>
    </row>
    <row r="15" spans="1:14" ht="47.25">
      <c r="A15" s="12">
        <v>7</v>
      </c>
      <c r="B15" s="13" t="s">
        <v>24</v>
      </c>
      <c r="C15" s="5" t="s">
        <v>12</v>
      </c>
      <c r="D15" s="14">
        <f>K15</f>
        <v>12877.5</v>
      </c>
      <c r="E15" s="15" t="s">
        <v>13</v>
      </c>
      <c r="F15" s="32"/>
      <c r="G15" s="15" t="s">
        <v>13</v>
      </c>
      <c r="H15" s="5" t="s">
        <v>13</v>
      </c>
      <c r="I15" s="14">
        <v>12877.5</v>
      </c>
      <c r="J15" s="76"/>
      <c r="K15" s="14">
        <f t="shared" si="0"/>
        <v>12877.5</v>
      </c>
      <c r="L15" s="74">
        <v>0</v>
      </c>
      <c r="M15" s="5" t="s">
        <v>22</v>
      </c>
      <c r="N15" s="60" t="s">
        <v>48</v>
      </c>
    </row>
    <row r="16" spans="1:14" ht="47.25">
      <c r="A16" s="12">
        <v>8</v>
      </c>
      <c r="B16" s="13" t="s">
        <v>81</v>
      </c>
      <c r="C16" s="5" t="s">
        <v>60</v>
      </c>
      <c r="D16" s="14">
        <f>K16+H16</f>
        <v>23369.1</v>
      </c>
      <c r="E16" s="15"/>
      <c r="F16" s="32"/>
      <c r="G16" s="15" t="s">
        <v>13</v>
      </c>
      <c r="H16" s="14">
        <v>497</v>
      </c>
      <c r="I16" s="14">
        <v>15559.1</v>
      </c>
      <c r="J16" s="76">
        <v>7313</v>
      </c>
      <c r="K16" s="14">
        <f t="shared" si="0"/>
        <v>22872.1</v>
      </c>
      <c r="L16" s="14" t="s">
        <v>13</v>
      </c>
      <c r="M16" s="5" t="s">
        <v>26</v>
      </c>
      <c r="N16" s="60" t="s">
        <v>80</v>
      </c>
    </row>
    <row r="17" spans="1:14" ht="82.5" customHeight="1">
      <c r="A17" s="12">
        <v>9</v>
      </c>
      <c r="B17" s="13" t="s">
        <v>90</v>
      </c>
      <c r="C17" s="5" t="s">
        <v>60</v>
      </c>
      <c r="D17" s="14">
        <f aca="true" t="shared" si="1" ref="D17:D34">K17</f>
        <v>2608</v>
      </c>
      <c r="E17" s="15" t="s">
        <v>13</v>
      </c>
      <c r="F17" s="32"/>
      <c r="G17" s="15" t="s">
        <v>13</v>
      </c>
      <c r="H17" s="14" t="s">
        <v>13</v>
      </c>
      <c r="I17" s="14">
        <v>2608</v>
      </c>
      <c r="J17" s="76"/>
      <c r="K17" s="14">
        <f t="shared" si="0"/>
        <v>2608</v>
      </c>
      <c r="L17" s="5">
        <v>0</v>
      </c>
      <c r="M17" s="5" t="s">
        <v>28</v>
      </c>
      <c r="N17" s="63" t="s">
        <v>77</v>
      </c>
    </row>
    <row r="18" spans="1:14" ht="47.25">
      <c r="A18" s="12">
        <v>10</v>
      </c>
      <c r="B18" s="13" t="s">
        <v>27</v>
      </c>
      <c r="C18" s="5" t="s">
        <v>21</v>
      </c>
      <c r="D18" s="14">
        <f t="shared" si="1"/>
        <v>8148.1</v>
      </c>
      <c r="E18" s="5" t="s">
        <v>13</v>
      </c>
      <c r="F18" s="36"/>
      <c r="G18" s="5" t="s">
        <v>13</v>
      </c>
      <c r="H18" s="5" t="s">
        <v>13</v>
      </c>
      <c r="I18" s="14">
        <v>8148.1</v>
      </c>
      <c r="J18" s="76"/>
      <c r="K18" s="14">
        <f t="shared" si="0"/>
        <v>8148.1</v>
      </c>
      <c r="L18" s="5" t="s">
        <v>13</v>
      </c>
      <c r="M18" s="5" t="s">
        <v>28</v>
      </c>
      <c r="N18" s="60" t="s">
        <v>51</v>
      </c>
    </row>
    <row r="19" spans="1:14" ht="34.5" customHeight="1">
      <c r="A19" s="12">
        <v>11</v>
      </c>
      <c r="B19" s="13" t="s">
        <v>66</v>
      </c>
      <c r="C19" s="5" t="s">
        <v>29</v>
      </c>
      <c r="D19" s="14">
        <f t="shared" si="1"/>
        <v>1180.1</v>
      </c>
      <c r="E19" s="5" t="s">
        <v>13</v>
      </c>
      <c r="F19" s="36"/>
      <c r="G19" s="5" t="s">
        <v>13</v>
      </c>
      <c r="H19" s="5" t="s">
        <v>13</v>
      </c>
      <c r="I19" s="14">
        <v>1180.1</v>
      </c>
      <c r="J19" s="76"/>
      <c r="K19" s="14">
        <f t="shared" si="0"/>
        <v>1180.1</v>
      </c>
      <c r="L19" s="5">
        <v>0</v>
      </c>
      <c r="M19" s="5" t="s">
        <v>25</v>
      </c>
      <c r="N19" s="60" t="s">
        <v>53</v>
      </c>
    </row>
    <row r="20" spans="1:14" ht="49.5" customHeight="1">
      <c r="A20" s="12">
        <v>12</v>
      </c>
      <c r="B20" s="13" t="s">
        <v>30</v>
      </c>
      <c r="C20" s="5" t="s">
        <v>29</v>
      </c>
      <c r="D20" s="14">
        <f>K20</f>
        <v>23608.5</v>
      </c>
      <c r="E20" s="5" t="s">
        <v>13</v>
      </c>
      <c r="F20" s="36"/>
      <c r="G20" s="5" t="s">
        <v>13</v>
      </c>
      <c r="H20" s="5" t="s">
        <v>13</v>
      </c>
      <c r="I20" s="14">
        <v>23608.5</v>
      </c>
      <c r="J20" s="76"/>
      <c r="K20" s="14">
        <f t="shared" si="0"/>
        <v>23608.5</v>
      </c>
      <c r="L20" s="5">
        <v>0</v>
      </c>
      <c r="M20" s="5" t="s">
        <v>31</v>
      </c>
      <c r="N20" s="60" t="s">
        <v>55</v>
      </c>
    </row>
    <row r="21" spans="1:14" ht="49.5" customHeight="1">
      <c r="A21" s="12">
        <v>13</v>
      </c>
      <c r="B21" s="13" t="s">
        <v>61</v>
      </c>
      <c r="C21" s="5" t="s">
        <v>18</v>
      </c>
      <c r="D21" s="14">
        <f t="shared" si="1"/>
        <v>5000</v>
      </c>
      <c r="E21" s="5" t="s">
        <v>13</v>
      </c>
      <c r="F21" s="36"/>
      <c r="G21" s="5" t="s">
        <v>13</v>
      </c>
      <c r="H21" s="5" t="s">
        <v>13</v>
      </c>
      <c r="I21" s="14">
        <v>5000</v>
      </c>
      <c r="J21" s="78"/>
      <c r="K21" s="14">
        <f t="shared" si="0"/>
        <v>5000</v>
      </c>
      <c r="L21" s="5">
        <v>0</v>
      </c>
      <c r="M21" s="5" t="s">
        <v>31</v>
      </c>
      <c r="N21" s="60" t="s">
        <v>63</v>
      </c>
    </row>
    <row r="22" spans="1:14" ht="49.5" customHeight="1">
      <c r="A22" s="12">
        <v>14</v>
      </c>
      <c r="B22" s="37" t="s">
        <v>39</v>
      </c>
      <c r="C22" s="5" t="s">
        <v>29</v>
      </c>
      <c r="D22" s="14">
        <f t="shared" si="1"/>
        <v>38335.9</v>
      </c>
      <c r="E22" s="5"/>
      <c r="F22" s="33"/>
      <c r="G22" s="74">
        <v>0</v>
      </c>
      <c r="H22" s="5">
        <v>0</v>
      </c>
      <c r="I22" s="14">
        <v>38335.9</v>
      </c>
      <c r="J22" s="76"/>
      <c r="K22" s="14">
        <f t="shared" si="0"/>
        <v>38335.9</v>
      </c>
      <c r="L22" s="5">
        <v>0</v>
      </c>
      <c r="M22" s="5" t="s">
        <v>31</v>
      </c>
      <c r="N22" s="60" t="s">
        <v>54</v>
      </c>
    </row>
    <row r="23" spans="1:14" ht="47.25">
      <c r="A23" s="12">
        <v>15</v>
      </c>
      <c r="B23" s="37" t="s">
        <v>40</v>
      </c>
      <c r="C23" s="5" t="s">
        <v>29</v>
      </c>
      <c r="D23" s="14">
        <f t="shared" si="1"/>
        <v>15350.9</v>
      </c>
      <c r="E23" s="5"/>
      <c r="F23" s="36"/>
      <c r="G23" s="5" t="s">
        <v>13</v>
      </c>
      <c r="H23" s="5" t="s">
        <v>13</v>
      </c>
      <c r="I23" s="14">
        <v>15350.9</v>
      </c>
      <c r="J23" s="76"/>
      <c r="K23" s="14">
        <f t="shared" si="0"/>
        <v>15350.9</v>
      </c>
      <c r="L23" s="5">
        <v>0</v>
      </c>
      <c r="M23" s="5" t="s">
        <v>31</v>
      </c>
      <c r="N23" s="60" t="s">
        <v>83</v>
      </c>
    </row>
    <row r="24" spans="1:14" ht="49.5" customHeight="1">
      <c r="A24" s="12">
        <v>16</v>
      </c>
      <c r="B24" s="37" t="s">
        <v>41</v>
      </c>
      <c r="C24" s="5" t="s">
        <v>29</v>
      </c>
      <c r="D24" s="14">
        <f t="shared" si="1"/>
        <v>17000</v>
      </c>
      <c r="E24" s="5"/>
      <c r="F24" s="36"/>
      <c r="G24" s="5" t="s">
        <v>13</v>
      </c>
      <c r="H24" s="5" t="s">
        <v>13</v>
      </c>
      <c r="I24" s="14">
        <v>17000</v>
      </c>
      <c r="J24" s="77"/>
      <c r="K24" s="14">
        <f t="shared" si="0"/>
        <v>17000</v>
      </c>
      <c r="L24" s="5">
        <v>0</v>
      </c>
      <c r="M24" s="5" t="s">
        <v>31</v>
      </c>
      <c r="N24" s="60" t="s">
        <v>56</v>
      </c>
    </row>
    <row r="25" spans="1:14" ht="63">
      <c r="A25" s="16">
        <v>17</v>
      </c>
      <c r="B25" s="37" t="s">
        <v>43</v>
      </c>
      <c r="C25" s="5" t="s">
        <v>44</v>
      </c>
      <c r="D25" s="14">
        <f t="shared" si="1"/>
        <v>436</v>
      </c>
      <c r="E25" s="5"/>
      <c r="F25" s="36"/>
      <c r="G25" s="5" t="s">
        <v>13</v>
      </c>
      <c r="H25" s="5" t="s">
        <v>13</v>
      </c>
      <c r="I25" s="14">
        <v>436</v>
      </c>
      <c r="J25" s="77"/>
      <c r="K25" s="14">
        <f t="shared" si="0"/>
        <v>436</v>
      </c>
      <c r="L25" s="5" t="s">
        <v>13</v>
      </c>
      <c r="M25" s="5" t="s">
        <v>22</v>
      </c>
      <c r="N25" s="60" t="s">
        <v>57</v>
      </c>
    </row>
    <row r="26" spans="1:14" ht="47.25">
      <c r="A26" s="12">
        <v>18</v>
      </c>
      <c r="B26" s="37" t="s">
        <v>62</v>
      </c>
      <c r="C26" s="5" t="s">
        <v>29</v>
      </c>
      <c r="D26" s="14">
        <f t="shared" si="1"/>
        <v>1300</v>
      </c>
      <c r="E26" s="5"/>
      <c r="F26" s="36"/>
      <c r="G26" s="5" t="s">
        <v>13</v>
      </c>
      <c r="H26" s="5" t="s">
        <v>13</v>
      </c>
      <c r="I26" s="14">
        <v>1300</v>
      </c>
      <c r="J26" s="77"/>
      <c r="K26" s="14">
        <f t="shared" si="0"/>
        <v>1300</v>
      </c>
      <c r="L26" s="5" t="s">
        <v>13</v>
      </c>
      <c r="M26" s="5" t="s">
        <v>22</v>
      </c>
      <c r="N26" s="60" t="s">
        <v>64</v>
      </c>
    </row>
    <row r="27" spans="1:14" ht="47.25">
      <c r="A27" s="12">
        <v>19</v>
      </c>
      <c r="B27" s="69" t="s">
        <v>91</v>
      </c>
      <c r="C27" s="5" t="s">
        <v>60</v>
      </c>
      <c r="D27" s="14">
        <f t="shared" si="1"/>
        <v>3320.1000000000004</v>
      </c>
      <c r="E27" s="5"/>
      <c r="F27" s="36"/>
      <c r="G27" s="5" t="s">
        <v>13</v>
      </c>
      <c r="H27" s="5" t="s">
        <v>13</v>
      </c>
      <c r="I27" s="14">
        <v>10320.1</v>
      </c>
      <c r="J27" s="78">
        <v>-7000</v>
      </c>
      <c r="K27" s="14">
        <f t="shared" si="0"/>
        <v>3320.1000000000004</v>
      </c>
      <c r="L27" s="5">
        <v>0</v>
      </c>
      <c r="M27" s="5" t="s">
        <v>22</v>
      </c>
      <c r="N27" s="60" t="s">
        <v>79</v>
      </c>
    </row>
    <row r="28" spans="1:14" ht="63">
      <c r="A28" s="12">
        <v>20</v>
      </c>
      <c r="B28" s="69" t="s">
        <v>67</v>
      </c>
      <c r="C28" s="5" t="s">
        <v>12</v>
      </c>
      <c r="D28" s="14">
        <f t="shared" si="1"/>
        <v>265</v>
      </c>
      <c r="E28" s="5"/>
      <c r="F28" s="36"/>
      <c r="G28" s="5" t="s">
        <v>13</v>
      </c>
      <c r="H28" s="5" t="s">
        <v>13</v>
      </c>
      <c r="I28" s="14">
        <v>265</v>
      </c>
      <c r="J28" s="76"/>
      <c r="K28" s="14">
        <f t="shared" si="0"/>
        <v>265</v>
      </c>
      <c r="L28" s="5">
        <v>0</v>
      </c>
      <c r="M28" s="57" t="s">
        <v>69</v>
      </c>
      <c r="N28" s="59" t="s">
        <v>68</v>
      </c>
    </row>
    <row r="29" spans="1:14" ht="47.25">
      <c r="A29" s="64">
        <v>21</v>
      </c>
      <c r="B29" s="69" t="s">
        <v>70</v>
      </c>
      <c r="C29" s="5">
        <v>2012</v>
      </c>
      <c r="D29" s="14">
        <f t="shared" si="1"/>
        <v>684.9</v>
      </c>
      <c r="E29" s="5"/>
      <c r="F29" s="36"/>
      <c r="G29" s="5" t="s">
        <v>13</v>
      </c>
      <c r="H29" s="5">
        <v>0</v>
      </c>
      <c r="I29" s="14">
        <f>168.4+516.5</f>
        <v>684.9</v>
      </c>
      <c r="J29" s="77"/>
      <c r="K29" s="14">
        <f t="shared" si="0"/>
        <v>684.9</v>
      </c>
      <c r="L29" s="5">
        <v>0</v>
      </c>
      <c r="M29" s="5" t="s">
        <v>16</v>
      </c>
      <c r="N29" s="63" t="s">
        <v>78</v>
      </c>
    </row>
    <row r="30" spans="1:14" ht="47.25">
      <c r="A30" s="64">
        <v>22</v>
      </c>
      <c r="B30" s="13" t="s">
        <v>72</v>
      </c>
      <c r="C30" s="5" t="s">
        <v>21</v>
      </c>
      <c r="D30" s="14">
        <f t="shared" si="1"/>
        <v>150</v>
      </c>
      <c r="E30" s="5"/>
      <c r="F30" s="36"/>
      <c r="G30" s="5" t="s">
        <v>13</v>
      </c>
      <c r="H30" s="5" t="s">
        <v>13</v>
      </c>
      <c r="I30" s="14">
        <v>150</v>
      </c>
      <c r="J30" s="77"/>
      <c r="K30" s="14">
        <f t="shared" si="0"/>
        <v>150</v>
      </c>
      <c r="L30" s="5">
        <v>0</v>
      </c>
      <c r="M30" s="62" t="s">
        <v>31</v>
      </c>
      <c r="N30" s="63" t="s">
        <v>73</v>
      </c>
    </row>
    <row r="31" spans="1:14" ht="66.75" customHeight="1">
      <c r="A31" s="12">
        <v>23</v>
      </c>
      <c r="B31" s="13" t="s">
        <v>74</v>
      </c>
      <c r="C31" s="5" t="s">
        <v>29</v>
      </c>
      <c r="D31" s="14">
        <f t="shared" si="1"/>
        <v>544</v>
      </c>
      <c r="E31" s="5"/>
      <c r="F31" s="36"/>
      <c r="G31" s="5" t="s">
        <v>13</v>
      </c>
      <c r="H31" s="5">
        <v>0</v>
      </c>
      <c r="I31" s="14">
        <v>544</v>
      </c>
      <c r="J31" s="77"/>
      <c r="K31" s="68">
        <f t="shared" si="0"/>
        <v>544</v>
      </c>
      <c r="L31" s="62" t="s">
        <v>13</v>
      </c>
      <c r="M31" s="66" t="s">
        <v>31</v>
      </c>
      <c r="N31" s="63" t="s">
        <v>75</v>
      </c>
    </row>
    <row r="32" spans="1:14" ht="47.25">
      <c r="A32" s="12">
        <v>24</v>
      </c>
      <c r="B32" s="13" t="s">
        <v>84</v>
      </c>
      <c r="C32" s="5" t="s">
        <v>21</v>
      </c>
      <c r="D32" s="14">
        <f t="shared" si="1"/>
        <v>13302.7</v>
      </c>
      <c r="E32" s="5"/>
      <c r="F32" s="36"/>
      <c r="G32" s="5" t="s">
        <v>13</v>
      </c>
      <c r="H32" s="5" t="s">
        <v>13</v>
      </c>
      <c r="I32" s="14">
        <v>11430.6</v>
      </c>
      <c r="J32" s="76">
        <v>1872.1</v>
      </c>
      <c r="K32" s="68">
        <f t="shared" si="0"/>
        <v>13302.7</v>
      </c>
      <c r="L32" s="62" t="s">
        <v>13</v>
      </c>
      <c r="M32" s="5" t="s">
        <v>25</v>
      </c>
      <c r="N32" s="63" t="s">
        <v>85</v>
      </c>
    </row>
    <row r="33" spans="1:14" ht="50.25" customHeight="1">
      <c r="A33" s="12">
        <v>25</v>
      </c>
      <c r="B33" s="13" t="s">
        <v>86</v>
      </c>
      <c r="C33" s="5" t="s">
        <v>60</v>
      </c>
      <c r="D33" s="14">
        <f t="shared" si="1"/>
        <v>630.5</v>
      </c>
      <c r="E33" s="5"/>
      <c r="F33" s="36"/>
      <c r="G33" s="5" t="s">
        <v>13</v>
      </c>
      <c r="H33" s="5" t="s">
        <v>13</v>
      </c>
      <c r="I33" s="14">
        <v>630.5</v>
      </c>
      <c r="J33" s="76"/>
      <c r="K33" s="68">
        <f>I33+J33</f>
        <v>630.5</v>
      </c>
      <c r="L33" s="62" t="s">
        <v>13</v>
      </c>
      <c r="M33" s="5" t="s">
        <v>28</v>
      </c>
      <c r="N33" s="63" t="s">
        <v>87</v>
      </c>
    </row>
    <row r="34" spans="1:14" ht="46.5" customHeight="1" thickBot="1">
      <c r="A34" s="56">
        <v>26</v>
      </c>
      <c r="B34" s="70" t="s">
        <v>88</v>
      </c>
      <c r="C34" s="73" t="s">
        <v>60</v>
      </c>
      <c r="D34" s="14">
        <f t="shared" si="1"/>
        <v>200</v>
      </c>
      <c r="E34" s="57"/>
      <c r="F34" s="58"/>
      <c r="G34" s="5" t="s">
        <v>13</v>
      </c>
      <c r="H34" s="5" t="s">
        <v>13</v>
      </c>
      <c r="I34" s="65">
        <v>200</v>
      </c>
      <c r="J34" s="79"/>
      <c r="K34" s="68">
        <f>I34+J34</f>
        <v>200</v>
      </c>
      <c r="L34" s="62" t="s">
        <v>13</v>
      </c>
      <c r="M34" s="66" t="s">
        <v>31</v>
      </c>
      <c r="N34" s="59" t="s">
        <v>89</v>
      </c>
    </row>
    <row r="35" spans="1:14" s="19" customFormat="1" ht="19.5" customHeight="1" thickBot="1">
      <c r="A35" s="48"/>
      <c r="B35" s="49" t="s">
        <v>32</v>
      </c>
      <c r="C35" s="50"/>
      <c r="D35" s="52">
        <f>SUM(D9:F34)</f>
        <v>484871.69999999995</v>
      </c>
      <c r="E35" s="52">
        <v>0</v>
      </c>
      <c r="F35" s="51">
        <f>F22</f>
        <v>0</v>
      </c>
      <c r="G35" s="52">
        <f>G22</f>
        <v>0</v>
      </c>
      <c r="H35" s="52">
        <f>H16+H13</f>
        <v>41694</v>
      </c>
      <c r="I35" s="52">
        <f>SUM(I9:I34)</f>
        <v>442864.69999999995</v>
      </c>
      <c r="J35" s="52">
        <f>SUM(J9:J34)</f>
        <v>312.99999999999955</v>
      </c>
      <c r="K35" s="52">
        <f>SUM(K9:K34)</f>
        <v>443177.69999999995</v>
      </c>
      <c r="L35" s="52">
        <v>0</v>
      </c>
      <c r="M35" s="50"/>
      <c r="N35" s="53"/>
    </row>
    <row r="36" spans="1:13" s="4" customFormat="1" ht="8.25" customHeight="1">
      <c r="A36" s="20"/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4"/>
    </row>
    <row r="37" spans="1:13" s="4" customFormat="1" ht="12.75" customHeight="1">
      <c r="A37" s="92" t="s">
        <v>33</v>
      </c>
      <c r="B37" s="93"/>
      <c r="C37" s="25"/>
      <c r="D37" s="23"/>
      <c r="E37" s="23"/>
      <c r="F37" s="34"/>
      <c r="G37" s="23"/>
      <c r="H37" s="23"/>
      <c r="I37" s="23"/>
      <c r="J37" s="23"/>
      <c r="K37" s="23"/>
      <c r="L37" s="23"/>
      <c r="M37" s="24"/>
    </row>
    <row r="38" spans="1:13" ht="12.75">
      <c r="A38" s="92" t="s">
        <v>34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95" t="s">
        <v>35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8" ht="12.75">
      <c r="A40" s="99"/>
      <c r="B40" s="99"/>
      <c r="C40" s="99"/>
      <c r="D40" s="99"/>
      <c r="E40" s="99"/>
      <c r="F40" s="99"/>
      <c r="G40" s="99"/>
      <c r="H40" s="99"/>
    </row>
    <row r="41" spans="1:13" s="28" customFormat="1" ht="11.2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3" ht="20.25">
      <c r="A42" s="100" t="s">
        <v>92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8" ht="18.75">
      <c r="B43" s="89"/>
      <c r="C43" s="90"/>
      <c r="D43" s="90"/>
      <c r="E43" s="90"/>
      <c r="F43" s="90"/>
      <c r="G43" s="90"/>
      <c r="H43" s="90"/>
    </row>
    <row r="44" spans="2:13" ht="18.75">
      <c r="B44" s="91"/>
      <c r="C44" s="91"/>
      <c r="D44" s="40"/>
      <c r="E44" s="39"/>
      <c r="F44" s="39"/>
      <c r="G44" s="39"/>
      <c r="H44" s="38"/>
      <c r="M44" s="38"/>
    </row>
    <row r="45" ht="42.75" customHeight="1">
      <c r="C45" s="1" t="s">
        <v>93</v>
      </c>
    </row>
    <row r="46" ht="12.75" hidden="1"/>
    <row r="47" ht="12.75" hidden="1"/>
    <row r="48" ht="12.75" hidden="1"/>
    <row r="49" ht="12.75" hidden="1"/>
    <row r="50" ht="60.75" customHeight="1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60.75" customHeight="1" hidden="1"/>
    <row r="60" ht="12.75" hidden="1"/>
    <row r="61" ht="2.25" customHeight="1" hidden="1"/>
    <row r="62" ht="170.25" customHeight="1"/>
    <row r="63" ht="12.75">
      <c r="B63" s="26"/>
    </row>
  </sheetData>
  <sheetProtection/>
  <mergeCells count="19">
    <mergeCell ref="B43:H43"/>
    <mergeCell ref="B44:C44"/>
    <mergeCell ref="A37:B37"/>
    <mergeCell ref="A38:M38"/>
    <mergeCell ref="A39:M39"/>
    <mergeCell ref="A41:M41"/>
    <mergeCell ref="A40:H40"/>
    <mergeCell ref="A42:M42"/>
    <mergeCell ref="A4:M4"/>
    <mergeCell ref="A1:N1"/>
    <mergeCell ref="A2:N2"/>
    <mergeCell ref="A3:N3"/>
    <mergeCell ref="N6:N7"/>
    <mergeCell ref="M6:M7"/>
    <mergeCell ref="A6:A7"/>
    <mergeCell ref="D6:D7"/>
    <mergeCell ref="E6:L6"/>
    <mergeCell ref="B6:B7"/>
    <mergeCell ref="C6:C7"/>
  </mergeCells>
  <printOptions/>
  <pageMargins left="0.37" right="0.1968503937007874" top="0.1968503937007874" bottom="0.35433070866141736" header="0.15748031496062992" footer="0.3543307086614173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2012-06-14T07:07:55Z</cp:lastPrinted>
  <dcterms:created xsi:type="dcterms:W3CDTF">1996-10-08T23:32:33Z</dcterms:created>
  <dcterms:modified xsi:type="dcterms:W3CDTF">2012-06-14T07:08:04Z</dcterms:modified>
  <cp:category/>
  <cp:version/>
  <cp:contentType/>
  <cp:contentStatus/>
</cp:coreProperties>
</file>