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<sst xmlns="http://schemas.openxmlformats.org/spreadsheetml/2006/main" count="69" uniqueCount="59">
  <si>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</si>
  <si>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</si>
  <si>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</si>
  <si>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</si>
  <si>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</si>
  <si>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</si>
  <si>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</si>
  <si>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</si>
  <si>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</si>
  <si>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</si>
  <si>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</si>
  <si>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</si>
  <si>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</si>
  <si>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</si>
  <si>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</si>
  <si>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</si>
  <si>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</si>
  <si>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</si>
  <si>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</si>
  <si>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</si>
  <si>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</si>
  <si>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</si>
  <si>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</si>
  <si>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</si>
  <si>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</si>
  <si>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</si>
  <si>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</si>
  <si>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</si>
  <si>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</si>
  <si>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</si>
  <si>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</si>
  <si>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</si>
  <si>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</si>
  <si>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</si>
  <si>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</si>
  <si>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</si>
  <si>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</si>
  <si>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</si>
  <si>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</si>
  <si>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</si>
  <si>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</si>
  <si>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</si>
  <si>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</si>
  <si>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</si>
  <si>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</si>
  <si>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</si>
  <si>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</si>
  <si>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</si>
  <si>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</si>
  <si>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</si>
  <si>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 xml:space="preserve">                                                                                                                                      к Решению Псковской городской Думы</t>
  </si>
  <si>
    <t xml:space="preserve">                                                                                                                                           от _______________ № ______</t>
  </si>
  <si>
    <t>Глава города Пскова                                                                                         И.Н.Цецерский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</si>
  <si>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2012 ГОД</t>
  </si>
  <si>
    <t>Изменения</t>
  </si>
  <si>
    <t>изм.</t>
  </si>
  <si>
    <t xml:space="preserve">Сумма, тыс.руб. </t>
  </si>
  <si>
    <t>изм.+,-</t>
  </si>
  <si>
    <t xml:space="preserve">                                                                                                                                  Приложение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</si>
</sst>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180" fontId="20" fillId="0" borderId="15" xfId="0" applyNumberFormat="1" applyFont="1" applyBorder="1" applyAlignment="1">
      <alignment horizontal="center" vertical="center" wrapText="1"/>
    </xf>
    <xf numFmtId="180" fontId="26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right" vertical="center" wrapText="1"/>
    </xf>
    <xf numFmtId="49" fontId="20" fillId="24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left" vertical="center" wrapText="1"/>
    </xf>
    <xf numFmtId="0" fontId="27" fillId="2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20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6">
      <selection activeCell="P18" sqref="P18"/>
    </sheetView>
  </sheetViews>
  <sheetFormatPr defaultColWidth="53.8515625" defaultRowHeight="12.75"/>
  <cols>
    <col min="1" max="1" width="32.28125" style="31" customWidth="1"/>
    <col min="2" max="2" width="77.140625" style="28" customWidth="1"/>
    <col min="3" max="3" width="13.57421875" style="3" hidden="1" customWidth="1"/>
    <col min="4" max="4" width="13.8515625" style="3" hidden="1" customWidth="1"/>
    <col min="5" max="5" width="14.28125" style="3" hidden="1" customWidth="1"/>
    <col min="6" max="6" width="14.00390625" style="3" hidden="1" customWidth="1"/>
    <col min="7" max="7" width="15.00390625" style="3" hidden="1" customWidth="1"/>
    <col min="8" max="8" width="13.140625" style="3" hidden="1" customWidth="1"/>
    <col min="9" max="9" width="14.421875" style="3" hidden="1" customWidth="1"/>
    <col min="10" max="10" width="15.28125" style="3" hidden="1" customWidth="1"/>
    <col min="11" max="11" width="15.00390625" style="3" hidden="1" customWidth="1"/>
    <col min="12" max="12" width="15.57421875" style="3" hidden="1" customWidth="1"/>
    <col min="13" max="13" width="17.140625" style="3" hidden="1" customWidth="1"/>
    <col min="14" max="14" width="15.140625" style="3" hidden="1" customWidth="1"/>
    <col min="15" max="15" width="18.00390625" style="3" customWidth="1"/>
    <col min="16" max="16384" width="53.8515625" style="3" customWidth="1"/>
  </cols>
  <sheetData>
    <row r="1" spans="1:15" ht="20.25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4.75" customHeight="1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70.5" customHeight="1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2" ht="17.25" customHeight="1" hidden="1">
      <c r="A5" s="45"/>
      <c r="B5" s="45"/>
    </row>
    <row r="6" spans="1:3" ht="0.75" customHeight="1">
      <c r="A6" s="46"/>
      <c r="B6" s="47"/>
      <c r="C6" s="48"/>
    </row>
    <row r="7" spans="1:15" s="1" customFormat="1" ht="19.5" customHeight="1">
      <c r="A7" s="49" t="s">
        <v>0</v>
      </c>
      <c r="B7" s="50" t="s">
        <v>12</v>
      </c>
      <c r="C7" s="50" t="s">
        <v>11</v>
      </c>
      <c r="D7" s="50" t="s">
        <v>54</v>
      </c>
      <c r="E7" s="50" t="s">
        <v>11</v>
      </c>
      <c r="F7" s="32"/>
      <c r="G7" s="52" t="s">
        <v>56</v>
      </c>
      <c r="H7" s="37"/>
      <c r="I7" s="52" t="s">
        <v>56</v>
      </c>
      <c r="J7" s="32"/>
      <c r="K7" s="60" t="s">
        <v>11</v>
      </c>
      <c r="L7" s="61"/>
      <c r="M7" s="50" t="s">
        <v>11</v>
      </c>
      <c r="O7" s="50" t="s">
        <v>11</v>
      </c>
    </row>
    <row r="8" spans="1:15" ht="74.25" customHeight="1">
      <c r="A8" s="49"/>
      <c r="B8" s="50"/>
      <c r="C8" s="51"/>
      <c r="D8" s="50"/>
      <c r="E8" s="51"/>
      <c r="F8" s="33" t="s">
        <v>55</v>
      </c>
      <c r="G8" s="53"/>
      <c r="H8" s="38" t="s">
        <v>57</v>
      </c>
      <c r="I8" s="53"/>
      <c r="J8" s="33" t="s">
        <v>55</v>
      </c>
      <c r="K8" s="60"/>
      <c r="L8" s="62"/>
      <c r="M8" s="50"/>
      <c r="O8" s="50"/>
    </row>
    <row r="9" spans="1:15" ht="16.5" customHeight="1">
      <c r="A9" s="15" t="s">
        <v>1</v>
      </c>
      <c r="B9" s="8">
        <v>2</v>
      </c>
      <c r="C9" s="8">
        <v>3</v>
      </c>
      <c r="D9" s="8">
        <v>4</v>
      </c>
      <c r="E9" s="8">
        <v>3</v>
      </c>
      <c r="F9" s="8">
        <v>4</v>
      </c>
      <c r="G9" s="8">
        <v>3</v>
      </c>
      <c r="H9" s="39"/>
      <c r="I9" s="8">
        <v>3</v>
      </c>
      <c r="J9" s="8">
        <v>4</v>
      </c>
      <c r="K9" s="39">
        <v>3</v>
      </c>
      <c r="L9" s="8"/>
      <c r="M9" s="8">
        <v>3</v>
      </c>
      <c r="O9" s="8">
        <v>3</v>
      </c>
    </row>
    <row r="10" spans="1:13" s="1" customFormat="1" ht="22.5" customHeight="1" hidden="1">
      <c r="A10" s="9"/>
      <c r="B10" s="4" t="s">
        <v>2</v>
      </c>
      <c r="C10" s="8"/>
      <c r="D10" s="10"/>
      <c r="E10" s="10"/>
      <c r="I10" s="10"/>
      <c r="L10" s="10"/>
      <c r="M10" s="10"/>
    </row>
    <row r="11" spans="1:13" ht="31.5" customHeight="1" hidden="1">
      <c r="A11" s="11"/>
      <c r="B11" s="2" t="s">
        <v>3</v>
      </c>
      <c r="C11" s="8"/>
      <c r="D11" s="8"/>
      <c r="E11" s="8"/>
      <c r="I11" s="8"/>
      <c r="L11" s="8"/>
      <c r="M11" s="8"/>
    </row>
    <row r="12" spans="1:13" ht="28.5" customHeight="1" hidden="1">
      <c r="A12" s="11"/>
      <c r="B12" s="2" t="s">
        <v>4</v>
      </c>
      <c r="C12" s="8"/>
      <c r="D12" s="8"/>
      <c r="E12" s="8"/>
      <c r="I12" s="8"/>
      <c r="L12" s="8"/>
      <c r="M12" s="8"/>
    </row>
    <row r="13" spans="1:15" s="1" customFormat="1" ht="32.25" customHeight="1">
      <c r="A13" s="12" t="s">
        <v>14</v>
      </c>
      <c r="B13" s="4" t="s">
        <v>13</v>
      </c>
      <c r="C13" s="13">
        <f>C14-C17</f>
        <v>216690</v>
      </c>
      <c r="D13" s="10"/>
      <c r="E13" s="17">
        <f>C13+D13</f>
        <v>216690</v>
      </c>
      <c r="F13" s="10"/>
      <c r="G13" s="17">
        <f aca="true" t="shared" si="0" ref="G13:G34">E13+F13</f>
        <v>216690</v>
      </c>
      <c r="I13" s="17">
        <f aca="true" t="shared" si="1" ref="I13:K28">G13+H13</f>
        <v>216690</v>
      </c>
      <c r="J13" s="10"/>
      <c r="K13" s="40">
        <f t="shared" si="1"/>
        <v>216690</v>
      </c>
      <c r="L13" s="10"/>
      <c r="M13" s="17">
        <f>K13+L13</f>
        <v>216690</v>
      </c>
      <c r="N13" s="43"/>
      <c r="O13" s="17">
        <f>M13+N13</f>
        <v>216690</v>
      </c>
    </row>
    <row r="14" spans="1:15" s="20" customFormat="1" ht="30.75" customHeight="1">
      <c r="A14" s="15" t="s">
        <v>16</v>
      </c>
      <c r="B14" s="5" t="s">
        <v>15</v>
      </c>
      <c r="C14" s="14">
        <f>C16</f>
        <v>316690</v>
      </c>
      <c r="D14" s="18"/>
      <c r="E14" s="19">
        <f aca="true" t="shared" si="2" ref="E14:E37">C14+D14</f>
        <v>316690</v>
      </c>
      <c r="F14" s="18"/>
      <c r="G14" s="16">
        <f t="shared" si="0"/>
        <v>316690</v>
      </c>
      <c r="I14" s="16">
        <f t="shared" si="1"/>
        <v>316690</v>
      </c>
      <c r="J14" s="19"/>
      <c r="K14" s="41">
        <f t="shared" si="1"/>
        <v>316690</v>
      </c>
      <c r="L14" s="18"/>
      <c r="M14" s="8">
        <f aca="true" t="shared" si="3" ref="M14:M37">K14+L14</f>
        <v>316690</v>
      </c>
      <c r="N14" s="44"/>
      <c r="O14" s="16">
        <f>M14+N14</f>
        <v>316690</v>
      </c>
    </row>
    <row r="15" spans="1:15" ht="27" customHeight="1" hidden="1">
      <c r="A15" s="15"/>
      <c r="B15" s="2" t="s">
        <v>5</v>
      </c>
      <c r="C15" s="14"/>
      <c r="D15" s="8"/>
      <c r="E15" s="16">
        <f t="shared" si="2"/>
        <v>0</v>
      </c>
      <c r="F15" s="8"/>
      <c r="G15" s="16">
        <f t="shared" si="0"/>
        <v>0</v>
      </c>
      <c r="I15" s="16">
        <f t="shared" si="1"/>
        <v>0</v>
      </c>
      <c r="J15" s="8"/>
      <c r="K15" s="41">
        <f t="shared" si="1"/>
        <v>0</v>
      </c>
      <c r="L15" s="8"/>
      <c r="M15" s="8">
        <f t="shared" si="3"/>
        <v>0</v>
      </c>
      <c r="N15" s="39"/>
      <c r="O15" s="16"/>
    </row>
    <row r="16" spans="1:15" ht="33" customHeight="1">
      <c r="A16" s="15" t="s">
        <v>18</v>
      </c>
      <c r="B16" s="5" t="s">
        <v>17</v>
      </c>
      <c r="C16" s="14">
        <v>316690</v>
      </c>
      <c r="D16" s="8"/>
      <c r="E16" s="16">
        <f t="shared" si="2"/>
        <v>316690</v>
      </c>
      <c r="F16" s="8"/>
      <c r="G16" s="16">
        <f t="shared" si="0"/>
        <v>316690</v>
      </c>
      <c r="I16" s="16">
        <f t="shared" si="1"/>
        <v>316690</v>
      </c>
      <c r="J16" s="8"/>
      <c r="K16" s="41">
        <f t="shared" si="1"/>
        <v>316690</v>
      </c>
      <c r="L16" s="8"/>
      <c r="M16" s="8">
        <f t="shared" si="3"/>
        <v>316690</v>
      </c>
      <c r="N16" s="41"/>
      <c r="O16" s="16">
        <f aca="true" t="shared" si="4" ref="O16:O25">M16+N16</f>
        <v>316690</v>
      </c>
    </row>
    <row r="17" spans="1:15" ht="32.25" customHeight="1">
      <c r="A17" s="15" t="s">
        <v>20</v>
      </c>
      <c r="B17" s="5" t="s">
        <v>19</v>
      </c>
      <c r="C17" s="14">
        <f>C18</f>
        <v>100000</v>
      </c>
      <c r="D17" s="8"/>
      <c r="E17" s="16">
        <f t="shared" si="2"/>
        <v>100000</v>
      </c>
      <c r="F17" s="8"/>
      <c r="G17" s="16">
        <f t="shared" si="0"/>
        <v>100000</v>
      </c>
      <c r="I17" s="16">
        <f t="shared" si="1"/>
        <v>100000</v>
      </c>
      <c r="J17" s="8"/>
      <c r="K17" s="41">
        <f t="shared" si="1"/>
        <v>100000</v>
      </c>
      <c r="L17" s="8"/>
      <c r="M17" s="8">
        <f t="shared" si="3"/>
        <v>100000</v>
      </c>
      <c r="N17" s="39"/>
      <c r="O17" s="16">
        <f t="shared" si="4"/>
        <v>100000</v>
      </c>
    </row>
    <row r="18" spans="1:15" ht="30.75" customHeight="1">
      <c r="A18" s="15" t="s">
        <v>22</v>
      </c>
      <c r="B18" s="5" t="s">
        <v>21</v>
      </c>
      <c r="C18" s="14">
        <v>100000</v>
      </c>
      <c r="D18" s="8"/>
      <c r="E18" s="16">
        <f t="shared" si="2"/>
        <v>100000</v>
      </c>
      <c r="F18" s="8"/>
      <c r="G18" s="16">
        <f t="shared" si="0"/>
        <v>100000</v>
      </c>
      <c r="I18" s="16">
        <f t="shared" si="1"/>
        <v>100000</v>
      </c>
      <c r="J18" s="8"/>
      <c r="K18" s="41">
        <f t="shared" si="1"/>
        <v>100000</v>
      </c>
      <c r="L18" s="8"/>
      <c r="M18" s="8">
        <f t="shared" si="3"/>
        <v>100000</v>
      </c>
      <c r="N18" s="39"/>
      <c r="O18" s="16">
        <f t="shared" si="4"/>
        <v>100000</v>
      </c>
    </row>
    <row r="19" spans="1:15" s="1" customFormat="1" ht="30" customHeight="1">
      <c r="A19" s="12" t="s">
        <v>23</v>
      </c>
      <c r="B19" s="6" t="s">
        <v>24</v>
      </c>
      <c r="C19" s="13">
        <f>C20-C24</f>
        <v>-76300</v>
      </c>
      <c r="D19" s="10"/>
      <c r="E19" s="17">
        <f t="shared" si="2"/>
        <v>-76300</v>
      </c>
      <c r="F19" s="10"/>
      <c r="G19" s="17">
        <f t="shared" si="0"/>
        <v>-76300</v>
      </c>
      <c r="I19" s="17">
        <f t="shared" si="1"/>
        <v>-76300</v>
      </c>
      <c r="J19" s="17"/>
      <c r="K19" s="40">
        <f t="shared" si="1"/>
        <v>-76300</v>
      </c>
      <c r="L19" s="10"/>
      <c r="M19" s="10">
        <f t="shared" si="3"/>
        <v>-76300</v>
      </c>
      <c r="N19" s="43"/>
      <c r="O19" s="17">
        <f>M19+N19</f>
        <v>-76300</v>
      </c>
    </row>
    <row r="20" spans="1:15" ht="33" customHeight="1">
      <c r="A20" s="15" t="s">
        <v>25</v>
      </c>
      <c r="B20" s="5" t="s">
        <v>26</v>
      </c>
      <c r="C20" s="14">
        <f>C21</f>
        <v>0</v>
      </c>
      <c r="D20" s="8"/>
      <c r="E20" s="16">
        <f t="shared" si="2"/>
        <v>0</v>
      </c>
      <c r="F20" s="8"/>
      <c r="G20" s="16">
        <f t="shared" si="0"/>
        <v>0</v>
      </c>
      <c r="I20" s="16">
        <f t="shared" si="1"/>
        <v>0</v>
      </c>
      <c r="J20" s="16"/>
      <c r="K20" s="41">
        <f t="shared" si="1"/>
        <v>0</v>
      </c>
      <c r="L20" s="8"/>
      <c r="M20" s="8">
        <f t="shared" si="3"/>
        <v>0</v>
      </c>
      <c r="N20" s="39"/>
      <c r="O20" s="16">
        <f t="shared" si="4"/>
        <v>0</v>
      </c>
    </row>
    <row r="21" spans="1:15" ht="33.75" customHeight="1">
      <c r="A21" s="15" t="s">
        <v>27</v>
      </c>
      <c r="B21" s="5" t="s">
        <v>28</v>
      </c>
      <c r="C21" s="14">
        <v>0</v>
      </c>
      <c r="D21" s="8"/>
      <c r="E21" s="16">
        <f t="shared" si="2"/>
        <v>0</v>
      </c>
      <c r="F21" s="8"/>
      <c r="G21" s="16">
        <f t="shared" si="0"/>
        <v>0</v>
      </c>
      <c r="I21" s="16">
        <f t="shared" si="1"/>
        <v>0</v>
      </c>
      <c r="J21" s="8"/>
      <c r="K21" s="41">
        <f t="shared" si="1"/>
        <v>0</v>
      </c>
      <c r="L21" s="8"/>
      <c r="M21" s="8">
        <f t="shared" si="3"/>
        <v>0</v>
      </c>
      <c r="N21" s="39"/>
      <c r="O21" s="16">
        <f t="shared" si="4"/>
        <v>0</v>
      </c>
    </row>
    <row r="22" spans="1:15" ht="42.75" hidden="1">
      <c r="A22" s="15" t="s">
        <v>29</v>
      </c>
      <c r="B22" s="5" t="s">
        <v>30</v>
      </c>
      <c r="C22" s="14">
        <f>C23</f>
        <v>0</v>
      </c>
      <c r="D22" s="8"/>
      <c r="E22" s="16">
        <f t="shared" si="2"/>
        <v>0</v>
      </c>
      <c r="F22" s="8"/>
      <c r="G22" s="16">
        <f t="shared" si="0"/>
        <v>0</v>
      </c>
      <c r="I22" s="16">
        <f t="shared" si="1"/>
        <v>0</v>
      </c>
      <c r="J22" s="8"/>
      <c r="K22" s="41">
        <f t="shared" si="1"/>
        <v>0</v>
      </c>
      <c r="L22" s="8"/>
      <c r="M22" s="8">
        <f t="shared" si="3"/>
        <v>0</v>
      </c>
      <c r="N22" s="39"/>
      <c r="O22" s="16">
        <f t="shared" si="4"/>
        <v>0</v>
      </c>
    </row>
    <row r="23" spans="1:15" ht="42.75" hidden="1">
      <c r="A23" s="15" t="s">
        <v>31</v>
      </c>
      <c r="B23" s="5" t="s">
        <v>32</v>
      </c>
      <c r="C23" s="14"/>
      <c r="D23" s="8"/>
      <c r="E23" s="16">
        <f t="shared" si="2"/>
        <v>0</v>
      </c>
      <c r="F23" s="8"/>
      <c r="G23" s="16">
        <f t="shared" si="0"/>
        <v>0</v>
      </c>
      <c r="I23" s="16">
        <f t="shared" si="1"/>
        <v>0</v>
      </c>
      <c r="J23" s="8"/>
      <c r="K23" s="41">
        <f t="shared" si="1"/>
        <v>0</v>
      </c>
      <c r="L23" s="8"/>
      <c r="M23" s="8">
        <f t="shared" si="3"/>
        <v>0</v>
      </c>
      <c r="N23" s="39"/>
      <c r="O23" s="16">
        <f t="shared" si="4"/>
        <v>0</v>
      </c>
    </row>
    <row r="24" spans="1:15" ht="43.5" customHeight="1">
      <c r="A24" s="15" t="s">
        <v>29</v>
      </c>
      <c r="B24" s="5" t="s">
        <v>30</v>
      </c>
      <c r="C24" s="14">
        <f>C25</f>
        <v>76300</v>
      </c>
      <c r="D24" s="8"/>
      <c r="E24" s="16">
        <f t="shared" si="2"/>
        <v>76300</v>
      </c>
      <c r="F24" s="8"/>
      <c r="G24" s="16">
        <f t="shared" si="0"/>
        <v>76300</v>
      </c>
      <c r="I24" s="16">
        <f t="shared" si="1"/>
        <v>76300</v>
      </c>
      <c r="J24" s="8"/>
      <c r="K24" s="41">
        <f t="shared" si="1"/>
        <v>76300</v>
      </c>
      <c r="L24" s="8"/>
      <c r="M24" s="8">
        <f t="shared" si="3"/>
        <v>76300</v>
      </c>
      <c r="N24" s="39"/>
      <c r="O24" s="16">
        <f t="shared" si="4"/>
        <v>76300</v>
      </c>
    </row>
    <row r="25" spans="1:15" ht="43.5" customHeight="1">
      <c r="A25" s="15" t="s">
        <v>31</v>
      </c>
      <c r="B25" s="5" t="s">
        <v>32</v>
      </c>
      <c r="C25" s="14">
        <v>76300</v>
      </c>
      <c r="D25" s="8"/>
      <c r="E25" s="16">
        <f t="shared" si="2"/>
        <v>76300</v>
      </c>
      <c r="F25" s="8"/>
      <c r="G25" s="16">
        <f t="shared" si="0"/>
        <v>76300</v>
      </c>
      <c r="I25" s="16">
        <f t="shared" si="1"/>
        <v>76300</v>
      </c>
      <c r="J25" s="8"/>
      <c r="K25" s="41">
        <f t="shared" si="1"/>
        <v>76300</v>
      </c>
      <c r="L25" s="8"/>
      <c r="M25" s="8">
        <f t="shared" si="3"/>
        <v>76300</v>
      </c>
      <c r="N25" s="39"/>
      <c r="O25" s="16">
        <f t="shared" si="4"/>
        <v>76300</v>
      </c>
    </row>
    <row r="26" spans="1:15" s="1" customFormat="1" ht="26.25" customHeight="1">
      <c r="A26" s="12" t="s">
        <v>33</v>
      </c>
      <c r="B26" s="6" t="s">
        <v>34</v>
      </c>
      <c r="C26" s="13">
        <f>C27+C31</f>
        <v>10000</v>
      </c>
      <c r="D26" s="10">
        <f>D27+D31</f>
        <v>2804.2</v>
      </c>
      <c r="E26" s="17">
        <f t="shared" si="2"/>
        <v>12804.2</v>
      </c>
      <c r="F26" s="17">
        <f>F27+F31</f>
        <v>0</v>
      </c>
      <c r="G26" s="17">
        <f t="shared" si="0"/>
        <v>12804.2</v>
      </c>
      <c r="H26" s="35">
        <f>H27+H31</f>
        <v>0</v>
      </c>
      <c r="I26" s="17">
        <f t="shared" si="1"/>
        <v>12804.2</v>
      </c>
      <c r="J26" s="10">
        <v>0</v>
      </c>
      <c r="K26" s="40">
        <f t="shared" si="1"/>
        <v>12804.2</v>
      </c>
      <c r="L26" s="10">
        <f>L27+L31</f>
        <v>0</v>
      </c>
      <c r="M26" s="10">
        <f t="shared" si="3"/>
        <v>12804.2</v>
      </c>
      <c r="N26" s="40">
        <v>0</v>
      </c>
      <c r="O26" s="10">
        <f>M26+N26</f>
        <v>12804.2</v>
      </c>
    </row>
    <row r="27" spans="1:15" ht="24.75" customHeight="1">
      <c r="A27" s="15" t="s">
        <v>35</v>
      </c>
      <c r="B27" s="7" t="s">
        <v>6</v>
      </c>
      <c r="C27" s="14">
        <f>C28</f>
        <v>-3036782.8</v>
      </c>
      <c r="D27" s="8"/>
      <c r="E27" s="16">
        <f t="shared" si="2"/>
        <v>-3036782.8</v>
      </c>
      <c r="F27" s="16">
        <f>F28</f>
        <v>-20900</v>
      </c>
      <c r="G27" s="16">
        <f t="shared" si="0"/>
        <v>-3057682.8</v>
      </c>
      <c r="H27" s="34">
        <f>H28</f>
        <v>-758930.5</v>
      </c>
      <c r="I27" s="16">
        <f t="shared" si="1"/>
        <v>-3816613.3</v>
      </c>
      <c r="J27" s="8">
        <f>J28</f>
        <v>-86874.8</v>
      </c>
      <c r="K27" s="41">
        <f t="shared" si="1"/>
        <v>-3903488.0999999996</v>
      </c>
      <c r="L27" s="8">
        <v>-175753</v>
      </c>
      <c r="M27" s="8">
        <f t="shared" si="3"/>
        <v>-4079241.0999999996</v>
      </c>
      <c r="N27" s="41">
        <v>-22963</v>
      </c>
      <c r="O27" s="8">
        <f aca="true" t="shared" si="5" ref="O27:O37">M27+N27</f>
        <v>-4102204.0999999996</v>
      </c>
    </row>
    <row r="28" spans="1:15" ht="24" customHeight="1">
      <c r="A28" s="15" t="s">
        <v>38</v>
      </c>
      <c r="B28" s="7" t="s">
        <v>36</v>
      </c>
      <c r="C28" s="14">
        <f>C29</f>
        <v>-3036782.8</v>
      </c>
      <c r="D28" s="8"/>
      <c r="E28" s="16">
        <f t="shared" si="2"/>
        <v>-3036782.8</v>
      </c>
      <c r="F28" s="16">
        <f>F29</f>
        <v>-20900</v>
      </c>
      <c r="G28" s="16">
        <f t="shared" si="0"/>
        <v>-3057682.8</v>
      </c>
      <c r="H28" s="34">
        <f>H29</f>
        <v>-758930.5</v>
      </c>
      <c r="I28" s="16">
        <f t="shared" si="1"/>
        <v>-3816613.3</v>
      </c>
      <c r="J28" s="8">
        <f>J29</f>
        <v>-86874.8</v>
      </c>
      <c r="K28" s="41">
        <f t="shared" si="1"/>
        <v>-3903488.0999999996</v>
      </c>
      <c r="L28" s="8">
        <f>L27</f>
        <v>-175753</v>
      </c>
      <c r="M28" s="8">
        <f t="shared" si="3"/>
        <v>-4079241.0999999996</v>
      </c>
      <c r="N28" s="41">
        <v>-22963</v>
      </c>
      <c r="O28" s="8">
        <f t="shared" si="5"/>
        <v>-4102204.0999999996</v>
      </c>
    </row>
    <row r="29" spans="1:15" ht="21.75" customHeight="1">
      <c r="A29" s="15" t="s">
        <v>37</v>
      </c>
      <c r="B29" s="7" t="s">
        <v>39</v>
      </c>
      <c r="C29" s="14">
        <f>C30</f>
        <v>-3036782.8</v>
      </c>
      <c r="D29" s="8"/>
      <c r="E29" s="16">
        <f t="shared" si="2"/>
        <v>-3036782.8</v>
      </c>
      <c r="F29" s="16">
        <f>F30</f>
        <v>-20900</v>
      </c>
      <c r="G29" s="16">
        <f t="shared" si="0"/>
        <v>-3057682.8</v>
      </c>
      <c r="H29" s="34">
        <f>H30</f>
        <v>-758930.5</v>
      </c>
      <c r="I29" s="16">
        <f aca="true" t="shared" si="6" ref="I29:I34">G29+H29</f>
        <v>-3816613.3</v>
      </c>
      <c r="J29" s="8">
        <f>J30</f>
        <v>-86874.8</v>
      </c>
      <c r="K29" s="41">
        <f aca="true" t="shared" si="7" ref="K29:K34">I29+J29</f>
        <v>-3903488.0999999996</v>
      </c>
      <c r="L29" s="8">
        <f>L28</f>
        <v>-175753</v>
      </c>
      <c r="M29" s="8">
        <f t="shared" si="3"/>
        <v>-4079241.0999999996</v>
      </c>
      <c r="N29" s="41">
        <v>-22963</v>
      </c>
      <c r="O29" s="8">
        <f t="shared" si="5"/>
        <v>-4102204.0999999996</v>
      </c>
    </row>
    <row r="30" spans="1:15" ht="30.75" customHeight="1">
      <c r="A30" s="15" t="s">
        <v>40</v>
      </c>
      <c r="B30" s="7" t="s">
        <v>7</v>
      </c>
      <c r="C30" s="14">
        <v>-3036782.8</v>
      </c>
      <c r="D30" s="16"/>
      <c r="E30" s="16">
        <f t="shared" si="2"/>
        <v>-3036782.8</v>
      </c>
      <c r="F30" s="16">
        <v>-20900</v>
      </c>
      <c r="G30" s="16">
        <f t="shared" si="0"/>
        <v>-3057682.8</v>
      </c>
      <c r="H30" s="34">
        <v>-758930.5</v>
      </c>
      <c r="I30" s="16">
        <f t="shared" si="6"/>
        <v>-3816613.3</v>
      </c>
      <c r="J30" s="8">
        <v>-86874.8</v>
      </c>
      <c r="K30" s="41">
        <f t="shared" si="7"/>
        <v>-3903488.0999999996</v>
      </c>
      <c r="L30" s="8">
        <f>L29</f>
        <v>-175753</v>
      </c>
      <c r="M30" s="8">
        <f t="shared" si="3"/>
        <v>-4079241.0999999996</v>
      </c>
      <c r="N30" s="41">
        <v>-22963</v>
      </c>
      <c r="O30" s="8">
        <f t="shared" si="5"/>
        <v>-4102204.0999999996</v>
      </c>
    </row>
    <row r="31" spans="1:15" ht="24.75" customHeight="1">
      <c r="A31" s="15" t="s">
        <v>41</v>
      </c>
      <c r="B31" s="7" t="s">
        <v>8</v>
      </c>
      <c r="C31" s="14">
        <f aca="true" t="shared" si="8" ref="C31:D33">C32</f>
        <v>3046782.8</v>
      </c>
      <c r="D31" s="8">
        <f t="shared" si="8"/>
        <v>2804.2</v>
      </c>
      <c r="E31" s="16">
        <f t="shared" si="2"/>
        <v>3049587</v>
      </c>
      <c r="F31" s="16">
        <f>F32</f>
        <v>20900</v>
      </c>
      <c r="G31" s="16">
        <f t="shared" si="0"/>
        <v>3070487</v>
      </c>
      <c r="H31" s="34">
        <f>H32</f>
        <v>758930.5</v>
      </c>
      <c r="I31" s="16">
        <f t="shared" si="6"/>
        <v>3829417.5</v>
      </c>
      <c r="J31" s="8">
        <f>J32</f>
        <v>86874.8</v>
      </c>
      <c r="K31" s="41">
        <f t="shared" si="7"/>
        <v>3916292.3</v>
      </c>
      <c r="L31" s="8">
        <v>175753</v>
      </c>
      <c r="M31" s="8">
        <f t="shared" si="3"/>
        <v>4092045.3</v>
      </c>
      <c r="N31" s="41">
        <v>22963</v>
      </c>
      <c r="O31" s="8">
        <f t="shared" si="5"/>
        <v>4115008.3</v>
      </c>
    </row>
    <row r="32" spans="1:15" ht="22.5" customHeight="1">
      <c r="A32" s="15" t="s">
        <v>42</v>
      </c>
      <c r="B32" s="7" t="s">
        <v>43</v>
      </c>
      <c r="C32" s="14">
        <f t="shared" si="8"/>
        <v>3046782.8</v>
      </c>
      <c r="D32" s="8">
        <f t="shared" si="8"/>
        <v>2804.2</v>
      </c>
      <c r="E32" s="16">
        <f t="shared" si="2"/>
        <v>3049587</v>
      </c>
      <c r="F32" s="16">
        <f>F33</f>
        <v>20900</v>
      </c>
      <c r="G32" s="16">
        <f t="shared" si="0"/>
        <v>3070487</v>
      </c>
      <c r="H32" s="34">
        <f>H33</f>
        <v>758930.5</v>
      </c>
      <c r="I32" s="16">
        <f t="shared" si="6"/>
        <v>3829417.5</v>
      </c>
      <c r="J32" s="8">
        <f>J33</f>
        <v>86874.8</v>
      </c>
      <c r="K32" s="41">
        <f t="shared" si="7"/>
        <v>3916292.3</v>
      </c>
      <c r="L32" s="8">
        <f>L31</f>
        <v>175753</v>
      </c>
      <c r="M32" s="8">
        <f t="shared" si="3"/>
        <v>4092045.3</v>
      </c>
      <c r="N32" s="41">
        <v>22963</v>
      </c>
      <c r="O32" s="8">
        <f t="shared" si="5"/>
        <v>4115008.3</v>
      </c>
    </row>
    <row r="33" spans="1:15" ht="24.75" customHeight="1">
      <c r="A33" s="15" t="s">
        <v>44</v>
      </c>
      <c r="B33" s="7" t="s">
        <v>45</v>
      </c>
      <c r="C33" s="14">
        <f t="shared" si="8"/>
        <v>3046782.8</v>
      </c>
      <c r="D33" s="16">
        <f t="shared" si="8"/>
        <v>2804.2</v>
      </c>
      <c r="E33" s="16">
        <f t="shared" si="2"/>
        <v>3049587</v>
      </c>
      <c r="F33" s="16">
        <f>F34</f>
        <v>20900</v>
      </c>
      <c r="G33" s="16">
        <f t="shared" si="0"/>
        <v>3070487</v>
      </c>
      <c r="H33" s="34">
        <f>H34</f>
        <v>758930.5</v>
      </c>
      <c r="I33" s="16">
        <f t="shared" si="6"/>
        <v>3829417.5</v>
      </c>
      <c r="J33" s="8">
        <f>J34</f>
        <v>86874.8</v>
      </c>
      <c r="K33" s="41">
        <f t="shared" si="7"/>
        <v>3916292.3</v>
      </c>
      <c r="L33" s="8">
        <f>L32</f>
        <v>175753</v>
      </c>
      <c r="M33" s="8">
        <f t="shared" si="3"/>
        <v>4092045.3</v>
      </c>
      <c r="N33" s="41">
        <v>22963</v>
      </c>
      <c r="O33" s="8">
        <f t="shared" si="5"/>
        <v>4115008.3</v>
      </c>
    </row>
    <row r="34" spans="1:15" ht="32.25" customHeight="1">
      <c r="A34" s="15" t="s">
        <v>46</v>
      </c>
      <c r="B34" s="7" t="s">
        <v>9</v>
      </c>
      <c r="C34" s="14">
        <v>3046782.8</v>
      </c>
      <c r="D34" s="16">
        <v>2804.2</v>
      </c>
      <c r="E34" s="16">
        <f t="shared" si="2"/>
        <v>3049587</v>
      </c>
      <c r="F34" s="16">
        <v>20900</v>
      </c>
      <c r="G34" s="16">
        <f t="shared" si="0"/>
        <v>3070487</v>
      </c>
      <c r="H34" s="34">
        <v>758930.5</v>
      </c>
      <c r="I34" s="16">
        <f t="shared" si="6"/>
        <v>3829417.5</v>
      </c>
      <c r="J34" s="8">
        <v>86874.8</v>
      </c>
      <c r="K34" s="41">
        <f t="shared" si="7"/>
        <v>3916292.3</v>
      </c>
      <c r="L34" s="8"/>
      <c r="M34" s="8">
        <v>4092045.3</v>
      </c>
      <c r="N34" s="41">
        <v>22963</v>
      </c>
      <c r="O34" s="8">
        <f t="shared" si="5"/>
        <v>4115008.3</v>
      </c>
    </row>
    <row r="35" spans="1:15" ht="33.75" customHeight="1" hidden="1">
      <c r="A35" s="15" t="s">
        <v>47</v>
      </c>
      <c r="B35" s="5" t="s">
        <v>49</v>
      </c>
      <c r="C35" s="8"/>
      <c r="D35" s="8"/>
      <c r="E35" s="16">
        <f t="shared" si="2"/>
        <v>0</v>
      </c>
      <c r="I35" s="8"/>
      <c r="J35" s="8"/>
      <c r="K35" s="39"/>
      <c r="L35" s="8"/>
      <c r="M35" s="8">
        <f t="shared" si="3"/>
        <v>0</v>
      </c>
      <c r="O35" s="8">
        <f t="shared" si="5"/>
        <v>0</v>
      </c>
    </row>
    <row r="36" spans="1:15" ht="28.5" hidden="1">
      <c r="A36" s="15"/>
      <c r="B36" s="5" t="s">
        <v>10</v>
      </c>
      <c r="C36" s="8"/>
      <c r="D36" s="8"/>
      <c r="E36" s="16">
        <f t="shared" si="2"/>
        <v>0</v>
      </c>
      <c r="I36" s="8"/>
      <c r="J36" s="8"/>
      <c r="K36" s="39"/>
      <c r="L36" s="8"/>
      <c r="M36" s="8">
        <f t="shared" si="3"/>
        <v>0</v>
      </c>
      <c r="O36" s="8">
        <f t="shared" si="5"/>
        <v>0</v>
      </c>
    </row>
    <row r="37" spans="1:15" s="25" customFormat="1" ht="57.75" customHeight="1">
      <c r="A37" s="21"/>
      <c r="B37" s="22" t="s">
        <v>48</v>
      </c>
      <c r="C37" s="13">
        <f>C13+C19+C26</f>
        <v>150390</v>
      </c>
      <c r="D37" s="23">
        <f>D13+D19+D26</f>
        <v>2804.2</v>
      </c>
      <c r="E37" s="24">
        <f t="shared" si="2"/>
        <v>153194.2</v>
      </c>
      <c r="F37" s="24">
        <v>0</v>
      </c>
      <c r="G37" s="24">
        <f>E37+F37</f>
        <v>153194.2</v>
      </c>
      <c r="H37" s="36">
        <f>H26</f>
        <v>0</v>
      </c>
      <c r="I37" s="24">
        <f>G37+H37</f>
        <v>153194.2</v>
      </c>
      <c r="J37" s="23"/>
      <c r="K37" s="42">
        <f>I37+J37</f>
        <v>153194.2</v>
      </c>
      <c r="L37" s="23"/>
      <c r="M37" s="23">
        <f t="shared" si="3"/>
        <v>153194.2</v>
      </c>
      <c r="N37" s="24">
        <v>0</v>
      </c>
      <c r="O37" s="23">
        <f t="shared" si="5"/>
        <v>153194.2</v>
      </c>
    </row>
    <row r="38" spans="1:2" s="25" customFormat="1" ht="27" customHeight="1">
      <c r="A38" s="26"/>
      <c r="B38" s="27"/>
    </row>
    <row r="39" spans="1:15" ht="24" customHeight="1">
      <c r="A39" s="59" t="s">
        <v>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3" ht="21" customHeight="1">
      <c r="A40" s="54"/>
      <c r="B40" s="55"/>
      <c r="C40" s="56"/>
    </row>
    <row r="41" spans="1:2" ht="15">
      <c r="A41" s="29"/>
      <c r="B41" s="30"/>
    </row>
  </sheetData>
  <mergeCells count="19">
    <mergeCell ref="A40:C40"/>
    <mergeCell ref="O7:O8"/>
    <mergeCell ref="A1:O1"/>
    <mergeCell ref="A2:O2"/>
    <mergeCell ref="A3:O3"/>
    <mergeCell ref="A4:O4"/>
    <mergeCell ref="A39:O39"/>
    <mergeCell ref="K7:K8"/>
    <mergeCell ref="L7:L8"/>
    <mergeCell ref="M7:M8"/>
    <mergeCell ref="D7:D8"/>
    <mergeCell ref="E7:E8"/>
    <mergeCell ref="G7:G8"/>
    <mergeCell ref="I7:I8"/>
    <mergeCell ref="A5:B5"/>
    <mergeCell ref="A6:C6"/>
    <mergeCell ref="A7:A8"/>
    <mergeCell ref="B7:B8"/>
    <mergeCell ref="C7:C8"/>
  </mergeCells>
  <printOptions/>
  <pageMargins left="0.47" right="0.17" top="0.33" bottom="0.42" header="0.2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2012-06-13T07:07:26Z</cp:lastPrinted>
  <dcterms:created xsi:type="dcterms:W3CDTF">1996-10-08T23:32:33Z</dcterms:created>
  <dcterms:modified xsi:type="dcterms:W3CDTF">2012-06-13T11:06:51Z</dcterms:modified>
  <cp:category/>
  <cp:version/>
  <cp:contentType/>
  <cp:contentStatus/>
</cp:coreProperties>
</file>